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120" windowWidth="17115" windowHeight="8700" tabRatio="890"/>
  </bookViews>
  <sheets>
    <sheet name="7-11 лет для школ" sheetId="15" r:id="rId1"/>
  </sheets>
  <calcPr calcId="125725"/>
</workbook>
</file>

<file path=xl/calcChain.xml><?xml version="1.0" encoding="utf-8"?>
<calcChain xmlns="http://schemas.openxmlformats.org/spreadsheetml/2006/main">
  <c r="G186" i="15"/>
  <c r="G199" s="1"/>
  <c r="F186"/>
  <c r="F199" s="1"/>
  <c r="E186"/>
  <c r="E199" s="1"/>
  <c r="D186"/>
  <c r="D199" s="1"/>
  <c r="C186"/>
  <c r="C199" s="1"/>
  <c r="G183"/>
  <c r="G198" s="1"/>
  <c r="F183"/>
  <c r="F198" s="1"/>
  <c r="E183"/>
  <c r="E198" s="1"/>
  <c r="D183"/>
  <c r="D198" s="1"/>
  <c r="C183"/>
  <c r="C198" s="1"/>
  <c r="G176"/>
  <c r="G187" s="1"/>
  <c r="F176"/>
  <c r="F197" s="1"/>
  <c r="F200" s="1"/>
  <c r="E176"/>
  <c r="E187" s="1"/>
  <c r="D176"/>
  <c r="D197" s="1"/>
  <c r="D200" s="1"/>
  <c r="C176"/>
  <c r="C187" s="1"/>
  <c r="G170"/>
  <c r="F170"/>
  <c r="E170"/>
  <c r="D170"/>
  <c r="C170"/>
  <c r="G167"/>
  <c r="F167"/>
  <c r="F171" s="1"/>
  <c r="E167"/>
  <c r="D167"/>
  <c r="D171" s="1"/>
  <c r="C167"/>
  <c r="G160"/>
  <c r="G171" s="1"/>
  <c r="F160"/>
  <c r="E160"/>
  <c r="E171" s="1"/>
  <c r="D160"/>
  <c r="C160"/>
  <c r="C171" s="1"/>
  <c r="G154"/>
  <c r="F154"/>
  <c r="E154"/>
  <c r="D154"/>
  <c r="C154"/>
  <c r="G151"/>
  <c r="F151"/>
  <c r="F155" s="1"/>
  <c r="E151"/>
  <c r="D151"/>
  <c r="D155" s="1"/>
  <c r="C151"/>
  <c r="G144"/>
  <c r="G155" s="1"/>
  <c r="F144"/>
  <c r="E144"/>
  <c r="E155" s="1"/>
  <c r="D144"/>
  <c r="C144"/>
  <c r="C155" s="1"/>
  <c r="G136"/>
  <c r="F136"/>
  <c r="E136"/>
  <c r="D136"/>
  <c r="C136"/>
  <c r="G133"/>
  <c r="F133"/>
  <c r="F137" s="1"/>
  <c r="E133"/>
  <c r="D133"/>
  <c r="D137" s="1"/>
  <c r="C133"/>
  <c r="G127"/>
  <c r="G137" s="1"/>
  <c r="F127"/>
  <c r="E127"/>
  <c r="E137" s="1"/>
  <c r="D127"/>
  <c r="C127"/>
  <c r="C137" s="1"/>
  <c r="G118"/>
  <c r="F118"/>
  <c r="E118"/>
  <c r="D118"/>
  <c r="C118"/>
  <c r="G115"/>
  <c r="F115"/>
  <c r="E115"/>
  <c r="D115"/>
  <c r="C115"/>
  <c r="H108"/>
  <c r="G108"/>
  <c r="G119" s="1"/>
  <c r="F108"/>
  <c r="F119" s="1"/>
  <c r="E108"/>
  <c r="E119" s="1"/>
  <c r="D108"/>
  <c r="D119" s="1"/>
  <c r="C108"/>
  <c r="C119" s="1"/>
  <c r="G99"/>
  <c r="F99"/>
  <c r="E99"/>
  <c r="D99"/>
  <c r="C99"/>
  <c r="G96"/>
  <c r="G100" s="1"/>
  <c r="F96"/>
  <c r="E96"/>
  <c r="E100" s="1"/>
  <c r="D96"/>
  <c r="C96"/>
  <c r="C100" s="1"/>
  <c r="G90"/>
  <c r="F90"/>
  <c r="F100" s="1"/>
  <c r="E90"/>
  <c r="D90"/>
  <c r="D100" s="1"/>
  <c r="C90"/>
  <c r="G82"/>
  <c r="F82"/>
  <c r="E82"/>
  <c r="D82"/>
  <c r="C82"/>
  <c r="G79"/>
  <c r="G83" s="1"/>
  <c r="F79"/>
  <c r="E79"/>
  <c r="E83" s="1"/>
  <c r="D79"/>
  <c r="C79"/>
  <c r="C83" s="1"/>
  <c r="G72"/>
  <c r="F72"/>
  <c r="F83" s="1"/>
  <c r="E72"/>
  <c r="D72"/>
  <c r="D83" s="1"/>
  <c r="C72"/>
  <c r="G64"/>
  <c r="F64"/>
  <c r="E64"/>
  <c r="D64"/>
  <c r="C64"/>
  <c r="G61"/>
  <c r="G65" s="1"/>
  <c r="F61"/>
  <c r="E61"/>
  <c r="E65" s="1"/>
  <c r="D61"/>
  <c r="C61"/>
  <c r="C65" s="1"/>
  <c r="G54"/>
  <c r="F54"/>
  <c r="F65" s="1"/>
  <c r="E54"/>
  <c r="D54"/>
  <c r="D65" s="1"/>
  <c r="C54"/>
  <c r="G48"/>
  <c r="F48"/>
  <c r="E48"/>
  <c r="D48"/>
  <c r="C48"/>
  <c r="G45"/>
  <c r="G49" s="1"/>
  <c r="F45"/>
  <c r="E45"/>
  <c r="E49" s="1"/>
  <c r="D45"/>
  <c r="C45"/>
  <c r="C49" s="1"/>
  <c r="G38"/>
  <c r="F38"/>
  <c r="F49" s="1"/>
  <c r="E38"/>
  <c r="D38"/>
  <c r="D49" s="1"/>
  <c r="C38"/>
  <c r="G32"/>
  <c r="F32"/>
  <c r="E32"/>
  <c r="D32"/>
  <c r="C32"/>
  <c r="G29"/>
  <c r="G33" s="1"/>
  <c r="F29"/>
  <c r="E29"/>
  <c r="E33" s="1"/>
  <c r="D29"/>
  <c r="C29"/>
  <c r="C33" s="1"/>
  <c r="G22"/>
  <c r="F22"/>
  <c r="F33" s="1"/>
  <c r="E22"/>
  <c r="D22"/>
  <c r="D33" s="1"/>
  <c r="C22"/>
  <c r="C188" l="1"/>
  <c r="C189" s="1"/>
  <c r="E188"/>
  <c r="E189" s="1"/>
  <c r="G188"/>
  <c r="G189" s="1"/>
  <c r="D187"/>
  <c r="D188" s="1"/>
  <c r="D189" s="1"/>
  <c r="F187"/>
  <c r="F188" s="1"/>
  <c r="F189" s="1"/>
  <c r="C197"/>
  <c r="C200" s="1"/>
  <c r="E197"/>
  <c r="E200" s="1"/>
  <c r="G197"/>
  <c r="G200" s="1"/>
</calcChain>
</file>

<file path=xl/sharedStrings.xml><?xml version="1.0" encoding="utf-8"?>
<sst xmlns="http://schemas.openxmlformats.org/spreadsheetml/2006/main" count="293" uniqueCount="150">
  <si>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</si>
  <si>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</si>
  <si>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</si>
  <si>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</si>
  <si>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</si>
  <si>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</si>
  <si>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</si>
  <si>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</si>
  <si>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</si>
  <si>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</si>
  <si>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</si>
  <si>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</si>
  <si>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</si>
  <si>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Фрукт свежий ,  сезонный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</si>
  <si>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</si>
  <si>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</si>
  <si>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</si>
  <si>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</si>
  <si>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</si>
  <si>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</si>
  <si>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</si>
  <si>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</si>
  <si>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</si>
  <si>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</si>
  <si>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</si>
  <si>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</si>
  <si>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</si>
  <si>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</si>
  <si>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</si>
  <si>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</si>
  <si>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с морковью (с соусом)</t>
  </si>
  <si>
    <t>Булочка домашняя</t>
  </si>
  <si>
    <t>Чай с лимоном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</si>
  <si>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</si>
  <si>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</si>
  <si>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</si>
  <si>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</si>
  <si>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</si>
  <si>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</si>
  <si>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</si>
  <si>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</si>
  <si>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</si>
  <si>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</si>
  <si>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</si>
  <si>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</si>
  <si>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Батон нарезной</t>
  </si>
  <si>
    <t>100.1</t>
  </si>
  <si>
    <t>Сыр твердый порциями</t>
  </si>
  <si>
    <t>Масло сливочное</t>
  </si>
  <si>
    <t>Печенье</t>
  </si>
  <si>
    <t>142.1</t>
  </si>
  <si>
    <t>Щи из свежей капусты с картофелем вегетарианские со сметаной</t>
  </si>
  <si>
    <t>Рыба, тушенная в томатном соусе с овощами</t>
  </si>
  <si>
    <t>Картофельное пюре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</si>
  <si>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</si>
  <si>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</si>
  <si>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</si>
  <si>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</si>
  <si>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</si>
  <si>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Плов из отварной птицы</t>
  </si>
  <si>
    <t>Пряники</t>
  </si>
  <si>
    <t>Суп картофельный с макаронными изделиями на курином бульоне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</si>
  <si>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</si>
  <si>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</si>
  <si>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</si>
  <si>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</si>
  <si>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</si>
  <si>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</si>
  <si>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</si>
  <si>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</si>
  <si>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</si>
  <si>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144.2</t>
  </si>
  <si>
    <t>Суп картофельный с бобовыми на курином бульоне</t>
  </si>
  <si>
    <t>Рагу из птицы</t>
  </si>
  <si>
    <t>РЦ 10.86.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</si>
  <si>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</si>
  <si>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</si>
  <si>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</si>
  <si>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Каша рисовая молочная жидкая</t>
  </si>
  <si>
    <t>128.1</t>
  </si>
  <si>
    <t>День 7</t>
  </si>
  <si>
    <t>Суп-лапша на курином бульоне</t>
  </si>
  <si>
    <t>День 8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</si>
  <si>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</si>
  <si>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</si>
  <si>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</si>
  <si>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</si>
  <si>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</si>
  <si>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</si>
  <si>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</si>
  <si>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</si>
  <si>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</si>
  <si>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</si>
  <si>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</si>
  <si>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</si>
  <si>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</si>
  <si>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</si>
  <si>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</si>
  <si>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</si>
  <si>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390.1</t>
  </si>
  <si>
    <t>Тефтели из говядины "ежики" с соусом</t>
  </si>
  <si>
    <t>195.1</t>
  </si>
  <si>
    <t>Рагу из овощей</t>
  </si>
  <si>
    <t>б/н</t>
  </si>
  <si>
    <t>Пирог морковный</t>
  </si>
  <si>
    <t>ИТОГО ЗА ВЕСЬ ПЕРИОД:</t>
  </si>
  <si>
    <t>СРЕДНЕЕ ЗНАЧЕНИЕ ЗА ПЕРИОД:</t>
  </si>
  <si>
    <t>СОГЛАСОВАНО</t>
  </si>
  <si>
    <t>УТВЕРЖДАЮ</t>
  </si>
  <si>
    <t>Неделя 2 День 6</t>
  </si>
  <si>
    <t xml:space="preserve">Выход, гр </t>
  </si>
  <si>
    <t>завтрак</t>
  </si>
  <si>
    <t>470-587,5</t>
  </si>
  <si>
    <t xml:space="preserve">обед </t>
  </si>
  <si>
    <t>705-822,5</t>
  </si>
  <si>
    <t xml:space="preserve">полдник </t>
  </si>
  <si>
    <t>235-352,5</t>
  </si>
  <si>
    <t>Норма среднее значение СанПиН 2.3/2.4.3590-20 Приложение N 10 Таблица 1, Таблица 3</t>
  </si>
  <si>
    <t xml:space="preserve">Фактическое среднее значение по меню </t>
  </si>
  <si>
    <t>15,4-19,3</t>
  </si>
  <si>
    <t>23,1-26,9</t>
  </si>
  <si>
    <t>15,8-19,8</t>
  </si>
  <si>
    <t>67-83,8</t>
  </si>
  <si>
    <t>23,7-27,7</t>
  </si>
  <si>
    <t>100,5-117,3</t>
  </si>
  <si>
    <t>7,7-11,4</t>
  </si>
  <si>
    <t>7,9-11,9</t>
  </si>
  <si>
    <t>33,5-50,3</t>
  </si>
  <si>
    <t>Завтрак</t>
  </si>
  <si>
    <t>Обед</t>
  </si>
  <si>
    <t>Полдник</t>
  </si>
  <si>
    <t>Картофель отварной с маслом</t>
  </si>
  <si>
    <t>Булочка ванильная</t>
  </si>
  <si>
    <t>Курица в соусе томатном</t>
  </si>
  <si>
    <t xml:space="preserve">7-11 лет </t>
  </si>
  <si>
    <t>Закуска из белокочанной капусты с морковью</t>
  </si>
  <si>
    <t>4.1</t>
  </si>
  <si>
    <t>Огурцы соленые</t>
  </si>
  <si>
    <t>Кофейный напиток с молоком</t>
  </si>
  <si>
    <t>Омлет натуральный</t>
  </si>
  <si>
    <t>Котлеты из говядины, припущенные в соусе</t>
  </si>
  <si>
    <t>Напиток  витаминизированный</t>
  </si>
  <si>
    <t>Борщ с капустой и картофелем на курином бульоне  со сметаной</t>
  </si>
  <si>
    <t>Индивидуальный предприниматель</t>
  </si>
  <si>
    <t>Цибульская Нина Ивановна</t>
  </si>
  <si>
    <t>(подпись)</t>
  </si>
  <si>
    <t>01.12.2022г.</t>
  </si>
  <si>
    <t>Ежедневное 10 дневное меню основного (организованного) питания учащихся в школьных столовых Ленинского района г. Саратова</t>
  </si>
  <si>
    <t>Директор</t>
  </si>
  <si>
    <t>ФИО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</si>
</sst>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sz val="11"/>
      <name val="Arial Cyr"/>
      <charset val="204"/>
    </font>
    <font>
      <i/>
      <sz val="11"/>
      <name val="Arial Cyr"/>
      <charset val="204"/>
    </font>
    <font>
      <i/>
      <sz val="10"/>
      <name val="Arial Cyr"/>
      <charset val="204"/>
    </font>
    <font>
      <b/>
      <sz val="16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1" fillId="0" borderId="12" xfId="0" applyFont="1" applyFill="1" applyBorder="1" applyAlignment="1">
      <alignment wrapText="1"/>
    </xf>
    <xf numFmtId="0" fontId="0" fillId="0" borderId="3" xfId="0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right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6" xfId="0" applyFill="1" applyBorder="1" applyAlignment="1">
      <alignment wrapText="1"/>
    </xf>
    <xf numFmtId="0" fontId="3" fillId="0" borderId="0" xfId="0" applyFont="1" applyFill="1" applyAlignment="1">
      <alignment horizontal="right" wrapText="1"/>
    </xf>
    <xf numFmtId="0" fontId="4" fillId="0" borderId="20" xfId="0" applyFont="1" applyFill="1" applyBorder="1" applyAlignment="1">
      <alignment horizontal="right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6" xfId="0" applyBorder="1" applyAlignment="1">
      <alignment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0" fillId="0" borderId="20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9" fillId="0" borderId="6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1" fillId="0" borderId="1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2" fontId="5" fillId="0" borderId="21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0"/>
  <sheetViews>
    <sheetView tabSelected="1" topLeftCell="A107" workbookViewId="0">
      <selection activeCell="B4" sqref="B4"/>
    </sheetView>
  </sheetViews>
  <sheetFormatPr defaultRowHeight="12.75"/>
  <cols>
    <col min="1" max="1" width="12" style="7" customWidth="1"/>
    <col min="2" max="2" width="44.7109375" style="58" customWidth="1"/>
    <col min="3" max="3" width="10.7109375" style="25" customWidth="1"/>
    <col min="4" max="6" width="10.7109375" style="26" customWidth="1"/>
    <col min="7" max="7" width="17" style="25" customWidth="1"/>
    <col min="8" max="8" width="15.7109375" style="25" customWidth="1"/>
    <col min="9" max="10" width="7.7109375" style="59" customWidth="1"/>
    <col min="11" max="16384" width="9.140625" style="59"/>
  </cols>
  <sheetData>
    <row r="1" spans="1:8">
      <c r="B1" s="51" t="s">
        <v>107</v>
      </c>
      <c r="H1" s="27" t="s">
        <v>108</v>
      </c>
    </row>
    <row r="2" spans="1:8" ht="14.25">
      <c r="B2" s="67" t="s">
        <v>148</v>
      </c>
      <c r="F2" s="79" t="s">
        <v>143</v>
      </c>
      <c r="G2" s="79"/>
      <c r="H2" s="79"/>
    </row>
    <row r="3" spans="1:8" ht="14.25">
      <c r="B3" s="68" t="s">
        <v>149</v>
      </c>
      <c r="F3" s="80" t="s">
        <v>144</v>
      </c>
      <c r="G3" s="80"/>
      <c r="H3" s="80"/>
    </row>
    <row r="4" spans="1:8">
      <c r="B4" s="52" t="s">
        <v>145</v>
      </c>
      <c r="F4" s="62"/>
      <c r="G4" s="28"/>
      <c r="H4" s="29" t="s">
        <v>145</v>
      </c>
    </row>
    <row r="5" spans="1:8">
      <c r="B5" s="65" t="s">
        <v>146</v>
      </c>
      <c r="H5" s="64" t="s">
        <v>146</v>
      </c>
    </row>
    <row r="6" spans="1:8" ht="7.5" customHeight="1"/>
    <row r="8" spans="1:8" ht="42" customHeight="1">
      <c r="A8" s="81" t="s">
        <v>147</v>
      </c>
      <c r="B8" s="81"/>
      <c r="C8" s="81"/>
      <c r="D8" s="81"/>
      <c r="E8" s="81"/>
      <c r="F8" s="81"/>
      <c r="G8" s="81"/>
      <c r="H8" s="81"/>
    </row>
    <row r="9" spans="1:8" s="1" customFormat="1" ht="0.75" customHeight="1">
      <c r="A9" s="82"/>
      <c r="B9" s="83"/>
      <c r="C9" s="83"/>
      <c r="D9" s="83"/>
      <c r="E9" s="83"/>
      <c r="F9" s="83"/>
      <c r="G9" s="83"/>
      <c r="H9" s="83"/>
    </row>
    <row r="10" spans="1:8" s="1" customFormat="1" ht="3.75" hidden="1" customHeight="1">
      <c r="A10" s="5"/>
      <c r="B10" s="53"/>
      <c r="C10" s="63"/>
      <c r="D10" s="30"/>
      <c r="E10" s="30"/>
      <c r="F10" s="30"/>
      <c r="G10" s="31"/>
      <c r="H10" s="31"/>
    </row>
    <row r="11" spans="1:8" s="1" customFormat="1" ht="25.5">
      <c r="A11" s="5" t="s">
        <v>4</v>
      </c>
      <c r="B11" s="53" t="s">
        <v>134</v>
      </c>
      <c r="C11" s="63"/>
      <c r="D11" s="30"/>
      <c r="E11" s="30"/>
      <c r="F11" s="30"/>
      <c r="G11" s="31"/>
      <c r="H11" s="31"/>
    </row>
    <row r="12" spans="1:8" s="1" customFormat="1" ht="11.25" customHeight="1" thickBot="1">
      <c r="A12" s="6"/>
      <c r="B12" s="53"/>
      <c r="C12" s="63"/>
      <c r="D12" s="30"/>
      <c r="E12" s="30"/>
      <c r="F12" s="30"/>
      <c r="G12" s="31"/>
      <c r="H12" s="31"/>
    </row>
    <row r="13" spans="1:8" s="2" customFormat="1" ht="33" customHeight="1">
      <c r="A13" s="84" t="s">
        <v>0</v>
      </c>
      <c r="B13" s="86" t="s">
        <v>1</v>
      </c>
      <c r="C13" s="88" t="s">
        <v>3</v>
      </c>
      <c r="D13" s="90" t="s">
        <v>5</v>
      </c>
      <c r="E13" s="90"/>
      <c r="F13" s="90"/>
      <c r="G13" s="91" t="s">
        <v>6</v>
      </c>
      <c r="H13" s="93" t="s">
        <v>2</v>
      </c>
    </row>
    <row r="14" spans="1:8" s="3" customFormat="1" ht="13.5" thickBot="1">
      <c r="A14" s="85"/>
      <c r="B14" s="87"/>
      <c r="C14" s="89"/>
      <c r="D14" s="32" t="s">
        <v>7</v>
      </c>
      <c r="E14" s="32" t="s">
        <v>8</v>
      </c>
      <c r="F14" s="32" t="s">
        <v>9</v>
      </c>
      <c r="G14" s="92"/>
      <c r="H14" s="94"/>
    </row>
    <row r="15" spans="1:8" s="4" customFormat="1">
      <c r="A15" s="95" t="s">
        <v>10</v>
      </c>
      <c r="B15" s="96"/>
      <c r="C15" s="96"/>
      <c r="D15" s="96"/>
      <c r="E15" s="96"/>
      <c r="F15" s="96"/>
      <c r="G15" s="96"/>
      <c r="H15" s="97"/>
    </row>
    <row r="16" spans="1:8">
      <c r="A16" s="69" t="s">
        <v>11</v>
      </c>
      <c r="B16" s="50" t="s">
        <v>12</v>
      </c>
      <c r="C16" s="33">
        <v>200</v>
      </c>
      <c r="D16" s="11">
        <v>5.34</v>
      </c>
      <c r="E16" s="11">
        <v>6.86</v>
      </c>
      <c r="F16" s="11">
        <v>27.28</v>
      </c>
      <c r="G16" s="10">
        <v>203.5</v>
      </c>
      <c r="H16" s="34">
        <v>260</v>
      </c>
    </row>
    <row r="17" spans="1:8">
      <c r="A17" s="69"/>
      <c r="B17" s="50" t="s">
        <v>45</v>
      </c>
      <c r="C17" s="33">
        <v>40</v>
      </c>
      <c r="D17" s="11">
        <v>3</v>
      </c>
      <c r="E17" s="11">
        <v>1.1599999999999999</v>
      </c>
      <c r="F17" s="11">
        <v>20.56</v>
      </c>
      <c r="G17" s="10">
        <v>104.8</v>
      </c>
      <c r="H17" s="34">
        <v>111</v>
      </c>
    </row>
    <row r="18" spans="1:8">
      <c r="A18" s="69"/>
      <c r="B18" s="50" t="s">
        <v>47</v>
      </c>
      <c r="C18" s="33">
        <v>10</v>
      </c>
      <c r="D18" s="11">
        <v>2.3199999999999998</v>
      </c>
      <c r="E18" s="11">
        <v>2.95</v>
      </c>
      <c r="F18" s="11">
        <v>0</v>
      </c>
      <c r="G18" s="10">
        <v>36.4</v>
      </c>
      <c r="H18" s="19" t="s">
        <v>46</v>
      </c>
    </row>
    <row r="19" spans="1:8">
      <c r="A19" s="69"/>
      <c r="B19" s="50" t="s">
        <v>48</v>
      </c>
      <c r="C19" s="33">
        <v>10</v>
      </c>
      <c r="D19" s="11">
        <v>0.13</v>
      </c>
      <c r="E19" s="11">
        <v>6.15</v>
      </c>
      <c r="F19" s="11">
        <v>0.17</v>
      </c>
      <c r="G19" s="10">
        <v>56.6</v>
      </c>
      <c r="H19" s="34">
        <v>105</v>
      </c>
    </row>
    <row r="20" spans="1:8">
      <c r="A20" s="69"/>
      <c r="B20" s="60" t="s">
        <v>138</v>
      </c>
      <c r="C20" s="33">
        <v>200</v>
      </c>
      <c r="D20" s="11">
        <v>3.2</v>
      </c>
      <c r="E20" s="11">
        <v>1.7</v>
      </c>
      <c r="F20" s="11">
        <v>10.9</v>
      </c>
      <c r="G20" s="10">
        <v>131</v>
      </c>
      <c r="H20" s="34">
        <v>501</v>
      </c>
    </row>
    <row r="21" spans="1:8">
      <c r="A21" s="69"/>
      <c r="B21" s="50" t="s">
        <v>49</v>
      </c>
      <c r="C21" s="33">
        <v>40</v>
      </c>
      <c r="D21" s="11">
        <v>3</v>
      </c>
      <c r="E21" s="11">
        <v>2.72</v>
      </c>
      <c r="F21" s="11">
        <v>22.96</v>
      </c>
      <c r="G21" s="10">
        <v>166.84</v>
      </c>
      <c r="H21" s="34">
        <v>590</v>
      </c>
    </row>
    <row r="22" spans="1:8" s="4" customFormat="1">
      <c r="A22" s="69" t="s">
        <v>15</v>
      </c>
      <c r="B22" s="70"/>
      <c r="C22" s="24">
        <f>SUM(C16:C21)</f>
        <v>500</v>
      </c>
      <c r="D22" s="24">
        <f>SUM(D16:D21)</f>
        <v>16.990000000000002</v>
      </c>
      <c r="E22" s="24">
        <f>SUM(E16:E21)</f>
        <v>21.539999999999996</v>
      </c>
      <c r="F22" s="24">
        <f>SUM(F16:F21)</f>
        <v>81.87</v>
      </c>
      <c r="G22" s="24">
        <f>SUM(G16:G21)</f>
        <v>699.14</v>
      </c>
      <c r="H22" s="35"/>
    </row>
    <row r="23" spans="1:8">
      <c r="A23" s="69" t="s">
        <v>16</v>
      </c>
      <c r="B23" s="50" t="s">
        <v>17</v>
      </c>
      <c r="C23" s="33">
        <v>200</v>
      </c>
      <c r="D23" s="11">
        <v>1.8</v>
      </c>
      <c r="E23" s="11">
        <v>5.88</v>
      </c>
      <c r="F23" s="11">
        <v>15.54</v>
      </c>
      <c r="G23" s="10">
        <v>97.08</v>
      </c>
      <c r="H23" s="34">
        <v>131</v>
      </c>
    </row>
    <row r="24" spans="1:8">
      <c r="A24" s="69"/>
      <c r="B24" s="50" t="s">
        <v>133</v>
      </c>
      <c r="C24" s="33">
        <v>90</v>
      </c>
      <c r="D24" s="11">
        <v>16.03</v>
      </c>
      <c r="E24" s="11">
        <v>12.65</v>
      </c>
      <c r="F24" s="11">
        <v>2.1</v>
      </c>
      <c r="G24" s="11">
        <v>186.5</v>
      </c>
      <c r="H24" s="19">
        <v>405</v>
      </c>
    </row>
    <row r="25" spans="1:8">
      <c r="A25" s="69"/>
      <c r="B25" s="50" t="s">
        <v>18</v>
      </c>
      <c r="C25" s="33">
        <v>150</v>
      </c>
      <c r="D25" s="11">
        <v>5.8</v>
      </c>
      <c r="E25" s="11">
        <v>3.91</v>
      </c>
      <c r="F25" s="11">
        <v>43.55</v>
      </c>
      <c r="G25" s="10">
        <v>201.4</v>
      </c>
      <c r="H25" s="34">
        <v>291</v>
      </c>
    </row>
    <row r="26" spans="1:8">
      <c r="A26" s="69"/>
      <c r="B26" s="50" t="s">
        <v>19</v>
      </c>
      <c r="C26" s="33">
        <v>200</v>
      </c>
      <c r="D26" s="11">
        <v>0.08</v>
      </c>
      <c r="E26" s="11">
        <v>0</v>
      </c>
      <c r="F26" s="11">
        <v>10.62</v>
      </c>
      <c r="G26" s="10">
        <v>40.44</v>
      </c>
      <c r="H26" s="34">
        <v>508</v>
      </c>
    </row>
    <row r="27" spans="1:8">
      <c r="A27" s="69"/>
      <c r="B27" s="50" t="s">
        <v>20</v>
      </c>
      <c r="C27" s="33">
        <v>30</v>
      </c>
      <c r="D27" s="11">
        <v>1.98</v>
      </c>
      <c r="E27" s="11">
        <v>0.36</v>
      </c>
      <c r="F27" s="11">
        <v>10.02</v>
      </c>
      <c r="G27" s="10">
        <v>52.2</v>
      </c>
      <c r="H27" s="34">
        <v>109</v>
      </c>
    </row>
    <row r="28" spans="1:8">
      <c r="A28" s="69"/>
      <c r="B28" s="50" t="s">
        <v>21</v>
      </c>
      <c r="C28" s="33">
        <v>30</v>
      </c>
      <c r="D28" s="11">
        <v>2.37</v>
      </c>
      <c r="E28" s="11">
        <v>0.3</v>
      </c>
      <c r="F28" s="11">
        <v>14.76</v>
      </c>
      <c r="G28" s="10">
        <v>70.5</v>
      </c>
      <c r="H28" s="34">
        <v>108</v>
      </c>
    </row>
    <row r="29" spans="1:8" s="4" customFormat="1">
      <c r="A29" s="69" t="s">
        <v>22</v>
      </c>
      <c r="B29" s="70"/>
      <c r="C29" s="24">
        <f>SUM(C23:C28)</f>
        <v>700</v>
      </c>
      <c r="D29" s="24">
        <f>SUM(D23:D28)</f>
        <v>28.060000000000002</v>
      </c>
      <c r="E29" s="24">
        <f>SUM(E23:E28)</f>
        <v>23.1</v>
      </c>
      <c r="F29" s="24">
        <f>SUM(F23:F28)</f>
        <v>96.59</v>
      </c>
      <c r="G29" s="24">
        <f>SUM(G23:G28)</f>
        <v>648.12000000000012</v>
      </c>
      <c r="H29" s="35"/>
    </row>
    <row r="30" spans="1:8">
      <c r="A30" s="69" t="s">
        <v>23</v>
      </c>
      <c r="B30" s="50" t="s">
        <v>24</v>
      </c>
      <c r="C30" s="33">
        <v>200</v>
      </c>
      <c r="D30" s="11">
        <v>0</v>
      </c>
      <c r="E30" s="11">
        <v>0</v>
      </c>
      <c r="F30" s="11">
        <v>24</v>
      </c>
      <c r="G30" s="10">
        <v>95</v>
      </c>
      <c r="H30" s="34">
        <v>614</v>
      </c>
    </row>
    <row r="31" spans="1:8" ht="25.5">
      <c r="A31" s="69"/>
      <c r="B31" s="50" t="s">
        <v>26</v>
      </c>
      <c r="C31" s="33">
        <v>100</v>
      </c>
      <c r="D31" s="11">
        <v>6.54</v>
      </c>
      <c r="E31" s="11">
        <v>7.87</v>
      </c>
      <c r="F31" s="11">
        <v>31.16</v>
      </c>
      <c r="G31" s="10">
        <v>235.4</v>
      </c>
      <c r="H31" s="19" t="s">
        <v>25</v>
      </c>
    </row>
    <row r="32" spans="1:8" s="4" customFormat="1">
      <c r="A32" s="69" t="s">
        <v>27</v>
      </c>
      <c r="B32" s="70"/>
      <c r="C32" s="24">
        <f>SUM(C30:C31)</f>
        <v>300</v>
      </c>
      <c r="D32" s="24">
        <f>SUM(D30:D31)</f>
        <v>6.54</v>
      </c>
      <c r="E32" s="24">
        <f>SUM(E30:E31)</f>
        <v>7.87</v>
      </c>
      <c r="F32" s="24">
        <f>SUM(F30:F31)</f>
        <v>55.16</v>
      </c>
      <c r="G32" s="24">
        <f>SUM(G30:G31)</f>
        <v>330.4</v>
      </c>
      <c r="H32" s="35"/>
    </row>
    <row r="33" spans="1:8" s="4" customFormat="1" ht="13.5" thickBot="1">
      <c r="A33" s="71" t="s">
        <v>28</v>
      </c>
      <c r="B33" s="72"/>
      <c r="C33" s="36">
        <f>C22+C29+C32</f>
        <v>1500</v>
      </c>
      <c r="D33" s="36">
        <f>D22+D29+D32</f>
        <v>51.59</v>
      </c>
      <c r="E33" s="36">
        <f>E22+E29+E32</f>
        <v>52.51</v>
      </c>
      <c r="F33" s="36">
        <f>F22+F29+F32</f>
        <v>233.62</v>
      </c>
      <c r="G33" s="36">
        <f>G22+G29+G32</f>
        <v>1677.6600000000003</v>
      </c>
      <c r="H33" s="37"/>
    </row>
    <row r="34" spans="1:8" s="4" customFormat="1">
      <c r="A34" s="76" t="s">
        <v>29</v>
      </c>
      <c r="B34" s="77"/>
      <c r="C34" s="77"/>
      <c r="D34" s="77"/>
      <c r="E34" s="77"/>
      <c r="F34" s="77"/>
      <c r="G34" s="77"/>
      <c r="H34" s="78"/>
    </row>
    <row r="35" spans="1:8">
      <c r="A35" s="69" t="s">
        <v>11</v>
      </c>
      <c r="B35" s="50" t="s">
        <v>30</v>
      </c>
      <c r="C35" s="33">
        <v>200</v>
      </c>
      <c r="D35" s="11">
        <v>20.04</v>
      </c>
      <c r="E35" s="11">
        <v>16.899999999999999</v>
      </c>
      <c r="F35" s="11">
        <v>33.78</v>
      </c>
      <c r="G35" s="10">
        <v>364.56</v>
      </c>
      <c r="H35" s="34">
        <v>233</v>
      </c>
    </row>
    <row r="36" spans="1:8">
      <c r="A36" s="69"/>
      <c r="B36" s="60" t="s">
        <v>13</v>
      </c>
      <c r="C36" s="33">
        <v>200</v>
      </c>
      <c r="D36" s="11">
        <v>1.8</v>
      </c>
      <c r="E36" s="11">
        <v>0.4</v>
      </c>
      <c r="F36" s="11">
        <v>16.2</v>
      </c>
      <c r="G36" s="10">
        <v>86</v>
      </c>
      <c r="H36" s="34">
        <v>112</v>
      </c>
    </row>
    <row r="37" spans="1:8">
      <c r="A37" s="69"/>
      <c r="B37" s="50" t="s">
        <v>32</v>
      </c>
      <c r="C37" s="33">
        <v>200</v>
      </c>
      <c r="D37" s="11">
        <v>0.26</v>
      </c>
      <c r="E37" s="11">
        <v>0</v>
      </c>
      <c r="F37" s="11">
        <v>7.24</v>
      </c>
      <c r="G37" s="10">
        <v>30.84</v>
      </c>
      <c r="H37" s="34">
        <v>494</v>
      </c>
    </row>
    <row r="38" spans="1:8" s="4" customFormat="1">
      <c r="A38" s="69" t="s">
        <v>15</v>
      </c>
      <c r="B38" s="70"/>
      <c r="C38" s="24">
        <f>SUM(C35:C37)</f>
        <v>600</v>
      </c>
      <c r="D38" s="24">
        <f>SUM(D35:D37)</f>
        <v>22.1</v>
      </c>
      <c r="E38" s="24">
        <f>SUM(E35:E37)</f>
        <v>17.299999999999997</v>
      </c>
      <c r="F38" s="24">
        <f>SUM(F35:F37)</f>
        <v>57.220000000000006</v>
      </c>
      <c r="G38" s="24">
        <f>SUM(G35:G37)</f>
        <v>481.4</v>
      </c>
      <c r="H38" s="35"/>
    </row>
    <row r="39" spans="1:8" ht="15.75" customHeight="1">
      <c r="A39" s="69" t="s">
        <v>16</v>
      </c>
      <c r="B39" s="50" t="s">
        <v>34</v>
      </c>
      <c r="C39" s="33">
        <v>200</v>
      </c>
      <c r="D39" s="11">
        <v>2.46</v>
      </c>
      <c r="E39" s="11">
        <v>4.3600000000000003</v>
      </c>
      <c r="F39" s="11">
        <v>13.94</v>
      </c>
      <c r="G39" s="10">
        <v>105.46</v>
      </c>
      <c r="H39" s="19" t="s">
        <v>33</v>
      </c>
    </row>
    <row r="40" spans="1:8">
      <c r="A40" s="69"/>
      <c r="B40" s="50" t="s">
        <v>35</v>
      </c>
      <c r="C40" s="33">
        <v>90</v>
      </c>
      <c r="D40" s="11">
        <v>12.61</v>
      </c>
      <c r="E40" s="11">
        <v>10.49</v>
      </c>
      <c r="F40" s="11">
        <v>8.52</v>
      </c>
      <c r="G40" s="10">
        <v>169.91</v>
      </c>
      <c r="H40" s="34">
        <v>411</v>
      </c>
    </row>
    <row r="41" spans="1:8">
      <c r="A41" s="69"/>
      <c r="B41" s="50" t="s">
        <v>36</v>
      </c>
      <c r="C41" s="33">
        <v>150</v>
      </c>
      <c r="D41" s="11">
        <v>8.64</v>
      </c>
      <c r="E41" s="11">
        <v>7.91</v>
      </c>
      <c r="F41" s="11">
        <v>38.85</v>
      </c>
      <c r="G41" s="10">
        <v>225.67</v>
      </c>
      <c r="H41" s="34">
        <v>237</v>
      </c>
    </row>
    <row r="42" spans="1:8">
      <c r="A42" s="69"/>
      <c r="B42" s="50" t="s">
        <v>38</v>
      </c>
      <c r="C42" s="33">
        <v>200</v>
      </c>
      <c r="D42" s="11">
        <v>1.92</v>
      </c>
      <c r="E42" s="11">
        <v>0.12</v>
      </c>
      <c r="F42" s="11">
        <v>25.86</v>
      </c>
      <c r="G42" s="10">
        <v>112.36</v>
      </c>
      <c r="H42" s="19" t="s">
        <v>37</v>
      </c>
    </row>
    <row r="43" spans="1:8">
      <c r="A43" s="69"/>
      <c r="B43" s="50" t="s">
        <v>21</v>
      </c>
      <c r="C43" s="33">
        <v>30</v>
      </c>
      <c r="D43" s="11">
        <v>2.37</v>
      </c>
      <c r="E43" s="11">
        <v>0.3</v>
      </c>
      <c r="F43" s="11">
        <v>14.76</v>
      </c>
      <c r="G43" s="10">
        <v>70.5</v>
      </c>
      <c r="H43" s="34">
        <v>108</v>
      </c>
    </row>
    <row r="44" spans="1:8">
      <c r="A44" s="69"/>
      <c r="B44" s="50" t="s">
        <v>20</v>
      </c>
      <c r="C44" s="33">
        <v>30</v>
      </c>
      <c r="D44" s="11">
        <v>1.98</v>
      </c>
      <c r="E44" s="11">
        <v>0.36</v>
      </c>
      <c r="F44" s="11">
        <v>10.02</v>
      </c>
      <c r="G44" s="10">
        <v>52.2</v>
      </c>
      <c r="H44" s="34">
        <v>109</v>
      </c>
    </row>
    <row r="45" spans="1:8" s="4" customFormat="1">
      <c r="A45" s="69" t="s">
        <v>22</v>
      </c>
      <c r="B45" s="70"/>
      <c r="C45" s="24">
        <f>SUM(C39:C44)</f>
        <v>700</v>
      </c>
      <c r="D45" s="24">
        <f>SUM(D39:D44)</f>
        <v>29.980000000000004</v>
      </c>
      <c r="E45" s="24">
        <f>SUM(E39:E44)</f>
        <v>23.540000000000003</v>
      </c>
      <c r="F45" s="24">
        <f>SUM(F39:F44)</f>
        <v>111.95</v>
      </c>
      <c r="G45" s="24">
        <f>SUM(G39:G44)</f>
        <v>736.1</v>
      </c>
      <c r="H45" s="35"/>
    </row>
    <row r="46" spans="1:8">
      <c r="A46" s="69" t="s">
        <v>23</v>
      </c>
      <c r="B46" s="50" t="s">
        <v>40</v>
      </c>
      <c r="C46" s="33">
        <v>200</v>
      </c>
      <c r="D46" s="11">
        <v>5.4</v>
      </c>
      <c r="E46" s="11">
        <v>5</v>
      </c>
      <c r="F46" s="11">
        <v>21.6</v>
      </c>
      <c r="G46" s="10">
        <v>158</v>
      </c>
      <c r="H46" s="19" t="s">
        <v>39</v>
      </c>
    </row>
    <row r="47" spans="1:8" ht="25.5">
      <c r="A47" s="69"/>
      <c r="B47" s="50" t="s">
        <v>42</v>
      </c>
      <c r="C47" s="33">
        <v>100</v>
      </c>
      <c r="D47" s="11">
        <v>5.89</v>
      </c>
      <c r="E47" s="11">
        <v>3.73</v>
      </c>
      <c r="F47" s="11">
        <v>32.07</v>
      </c>
      <c r="G47" s="10">
        <v>217.04</v>
      </c>
      <c r="H47" s="19" t="s">
        <v>41</v>
      </c>
    </row>
    <row r="48" spans="1:8" s="4" customFormat="1">
      <c r="A48" s="69" t="s">
        <v>27</v>
      </c>
      <c r="B48" s="70"/>
      <c r="C48" s="24">
        <f>SUM(C46:C47)</f>
        <v>300</v>
      </c>
      <c r="D48" s="24">
        <f>SUM(D46:D47)</f>
        <v>11.29</v>
      </c>
      <c r="E48" s="24">
        <f>SUM(E46:E47)</f>
        <v>8.73</v>
      </c>
      <c r="F48" s="24">
        <f>SUM(F46:F47)</f>
        <v>53.67</v>
      </c>
      <c r="G48" s="24">
        <f>SUM(G46:G47)</f>
        <v>375.03999999999996</v>
      </c>
      <c r="H48" s="35"/>
    </row>
    <row r="49" spans="1:8" s="4" customFormat="1" ht="13.5" thickBot="1">
      <c r="A49" s="71" t="s">
        <v>28</v>
      </c>
      <c r="B49" s="72"/>
      <c r="C49" s="36">
        <f>C38+C45+C48</f>
        <v>1600</v>
      </c>
      <c r="D49" s="36">
        <f>D38+D45+D48</f>
        <v>63.370000000000005</v>
      </c>
      <c r="E49" s="36">
        <f>E38+E45+E48</f>
        <v>49.570000000000007</v>
      </c>
      <c r="F49" s="36">
        <f>F38+F45+F48</f>
        <v>222.84000000000003</v>
      </c>
      <c r="G49" s="36">
        <f>G38+G45+G48</f>
        <v>1592.54</v>
      </c>
      <c r="H49" s="37"/>
    </row>
    <row r="50" spans="1:8" s="4" customFormat="1">
      <c r="A50" s="76" t="s">
        <v>43</v>
      </c>
      <c r="B50" s="77"/>
      <c r="C50" s="77"/>
      <c r="D50" s="77"/>
      <c r="E50" s="77"/>
      <c r="F50" s="77"/>
      <c r="G50" s="77"/>
      <c r="H50" s="78"/>
    </row>
    <row r="51" spans="1:8">
      <c r="A51" s="69" t="s">
        <v>11</v>
      </c>
      <c r="B51" s="50" t="s">
        <v>44</v>
      </c>
      <c r="C51" s="33">
        <v>200</v>
      </c>
      <c r="D51" s="11">
        <v>7.82</v>
      </c>
      <c r="E51" s="11">
        <v>7.04</v>
      </c>
      <c r="F51" s="11">
        <v>40.6</v>
      </c>
      <c r="G51" s="10">
        <v>257.32</v>
      </c>
      <c r="H51" s="34">
        <v>250</v>
      </c>
    </row>
    <row r="52" spans="1:8">
      <c r="A52" s="69"/>
      <c r="B52" s="50" t="s">
        <v>31</v>
      </c>
      <c r="C52" s="33">
        <v>100</v>
      </c>
      <c r="D52" s="11">
        <v>8.4</v>
      </c>
      <c r="E52" s="11">
        <v>5.97</v>
      </c>
      <c r="F52" s="11">
        <v>52.06</v>
      </c>
      <c r="G52" s="10">
        <v>318</v>
      </c>
      <c r="H52" s="34">
        <v>564</v>
      </c>
    </row>
    <row r="53" spans="1:8">
      <c r="A53" s="69"/>
      <c r="B53" s="50" t="s">
        <v>141</v>
      </c>
      <c r="C53" s="33">
        <v>200</v>
      </c>
      <c r="D53" s="11">
        <v>0</v>
      </c>
      <c r="E53" s="11">
        <v>0</v>
      </c>
      <c r="F53" s="11">
        <v>19</v>
      </c>
      <c r="G53" s="10">
        <v>75</v>
      </c>
      <c r="H53" s="19" t="s">
        <v>74</v>
      </c>
    </row>
    <row r="54" spans="1:8" s="4" customFormat="1">
      <c r="A54" s="69" t="s">
        <v>15</v>
      </c>
      <c r="B54" s="70"/>
      <c r="C54" s="24">
        <f>SUM(C51:C53)</f>
        <v>500</v>
      </c>
      <c r="D54" s="24">
        <f>SUM(D51:D53)</f>
        <v>16.22</v>
      </c>
      <c r="E54" s="24">
        <f>SUM(E51:E53)</f>
        <v>13.01</v>
      </c>
      <c r="F54" s="24">
        <f>SUM(F51:F53)</f>
        <v>111.66</v>
      </c>
      <c r="G54" s="24">
        <f>SUM(G51:G53)</f>
        <v>650.31999999999994</v>
      </c>
      <c r="H54" s="35"/>
    </row>
    <row r="55" spans="1:8" ht="25.5">
      <c r="A55" s="69" t="s">
        <v>16</v>
      </c>
      <c r="B55" s="50" t="s">
        <v>51</v>
      </c>
      <c r="C55" s="33">
        <v>200</v>
      </c>
      <c r="D55" s="11">
        <v>2.1800000000000002</v>
      </c>
      <c r="E55" s="11">
        <v>5.26</v>
      </c>
      <c r="F55" s="11">
        <v>11.36</v>
      </c>
      <c r="G55" s="10">
        <v>102.38</v>
      </c>
      <c r="H55" s="19" t="s">
        <v>50</v>
      </c>
    </row>
    <row r="56" spans="1:8" ht="18.75" customHeight="1">
      <c r="A56" s="69"/>
      <c r="B56" s="50" t="s">
        <v>52</v>
      </c>
      <c r="C56" s="33">
        <v>90</v>
      </c>
      <c r="D56" s="11">
        <v>9.2200000000000006</v>
      </c>
      <c r="E56" s="11">
        <v>7.66</v>
      </c>
      <c r="F56" s="11">
        <v>8.93</v>
      </c>
      <c r="G56" s="10">
        <v>143.99</v>
      </c>
      <c r="H56" s="34">
        <v>343</v>
      </c>
    </row>
    <row r="57" spans="1:8">
      <c r="A57" s="69"/>
      <c r="B57" s="50" t="s">
        <v>53</v>
      </c>
      <c r="C57" s="33">
        <v>150</v>
      </c>
      <c r="D57" s="11">
        <v>5.15</v>
      </c>
      <c r="E57" s="11">
        <v>12.6</v>
      </c>
      <c r="F57" s="11">
        <v>39.35</v>
      </c>
      <c r="G57" s="10">
        <v>269.2</v>
      </c>
      <c r="H57" s="34">
        <v>429</v>
      </c>
    </row>
    <row r="58" spans="1:8">
      <c r="A58" s="69"/>
      <c r="B58" s="50" t="s">
        <v>54</v>
      </c>
      <c r="C58" s="33">
        <v>200</v>
      </c>
      <c r="D58" s="11">
        <v>0.32</v>
      </c>
      <c r="E58" s="11">
        <v>0.14000000000000001</v>
      </c>
      <c r="F58" s="11">
        <v>11.46</v>
      </c>
      <c r="G58" s="10">
        <v>48.32</v>
      </c>
      <c r="H58" s="34">
        <v>519</v>
      </c>
    </row>
    <row r="59" spans="1:8">
      <c r="A59" s="69"/>
      <c r="B59" s="50" t="s">
        <v>21</v>
      </c>
      <c r="C59" s="33">
        <v>30</v>
      </c>
      <c r="D59" s="11">
        <v>2.37</v>
      </c>
      <c r="E59" s="11">
        <v>0.3</v>
      </c>
      <c r="F59" s="11">
        <v>14.76</v>
      </c>
      <c r="G59" s="10">
        <v>70.5</v>
      </c>
      <c r="H59" s="34">
        <v>108</v>
      </c>
    </row>
    <row r="60" spans="1:8">
      <c r="A60" s="69"/>
      <c r="B60" s="50" t="s">
        <v>20</v>
      </c>
      <c r="C60" s="33">
        <v>30</v>
      </c>
      <c r="D60" s="11">
        <v>1.98</v>
      </c>
      <c r="E60" s="11">
        <v>0.36</v>
      </c>
      <c r="F60" s="11">
        <v>10.02</v>
      </c>
      <c r="G60" s="10">
        <v>52.2</v>
      </c>
      <c r="H60" s="34">
        <v>109</v>
      </c>
    </row>
    <row r="61" spans="1:8" s="4" customFormat="1">
      <c r="A61" s="69" t="s">
        <v>22</v>
      </c>
      <c r="B61" s="70"/>
      <c r="C61" s="24">
        <f>SUM(C55:C60)</f>
        <v>700</v>
      </c>
      <c r="D61" s="24">
        <f>SUM(D55:D60)</f>
        <v>21.220000000000002</v>
      </c>
      <c r="E61" s="24">
        <f>SUM(E55:E60)</f>
        <v>26.32</v>
      </c>
      <c r="F61" s="24">
        <f>SUM(F55:F60)</f>
        <v>95.88</v>
      </c>
      <c r="G61" s="24">
        <f>SUM(G55:G60)</f>
        <v>686.59</v>
      </c>
      <c r="H61" s="35"/>
    </row>
    <row r="62" spans="1:8">
      <c r="A62" s="69" t="s">
        <v>23</v>
      </c>
      <c r="B62" s="50" t="s">
        <v>56</v>
      </c>
      <c r="C62" s="33">
        <v>200</v>
      </c>
      <c r="D62" s="11">
        <v>0.3</v>
      </c>
      <c r="E62" s="11">
        <v>0.12</v>
      </c>
      <c r="F62" s="11">
        <v>9.18</v>
      </c>
      <c r="G62" s="10">
        <v>39.74</v>
      </c>
      <c r="H62" s="19" t="s">
        <v>55</v>
      </c>
    </row>
    <row r="63" spans="1:8">
      <c r="A63" s="69"/>
      <c r="B63" s="50" t="s">
        <v>57</v>
      </c>
      <c r="C63" s="33">
        <v>100</v>
      </c>
      <c r="D63" s="11">
        <v>6.3</v>
      </c>
      <c r="E63" s="11">
        <v>6.89</v>
      </c>
      <c r="F63" s="11">
        <v>33.119999999999997</v>
      </c>
      <c r="G63" s="10">
        <v>206.93</v>
      </c>
      <c r="H63" s="34">
        <v>540</v>
      </c>
    </row>
    <row r="64" spans="1:8" s="4" customFormat="1">
      <c r="A64" s="69" t="s">
        <v>27</v>
      </c>
      <c r="B64" s="70"/>
      <c r="C64" s="24">
        <f>SUM(C62:C63)</f>
        <v>300</v>
      </c>
      <c r="D64" s="24">
        <f>SUM(D62:D63)</f>
        <v>6.6</v>
      </c>
      <c r="E64" s="24">
        <f>SUM(E62:E63)</f>
        <v>7.01</v>
      </c>
      <c r="F64" s="24">
        <f>SUM(F62:F63)</f>
        <v>42.3</v>
      </c>
      <c r="G64" s="24">
        <f>SUM(G62:G63)</f>
        <v>246.67000000000002</v>
      </c>
      <c r="H64" s="35"/>
    </row>
    <row r="65" spans="1:8" s="4" customFormat="1" ht="13.5" thickBot="1">
      <c r="A65" s="71" t="s">
        <v>28</v>
      </c>
      <c r="B65" s="72"/>
      <c r="C65" s="36">
        <f>C54+C61+C64</f>
        <v>1500</v>
      </c>
      <c r="D65" s="36">
        <f>D54+D61+D64</f>
        <v>44.04</v>
      </c>
      <c r="E65" s="36">
        <f>E54+E61+E64</f>
        <v>46.339999999999996</v>
      </c>
      <c r="F65" s="36">
        <f>F54+F61+F64</f>
        <v>249.83999999999997</v>
      </c>
      <c r="G65" s="36">
        <f>G54+G61+G64</f>
        <v>1583.58</v>
      </c>
      <c r="H65" s="37"/>
    </row>
    <row r="66" spans="1:8" s="4" customFormat="1">
      <c r="A66" s="76" t="s">
        <v>58</v>
      </c>
      <c r="B66" s="77"/>
      <c r="C66" s="77"/>
      <c r="D66" s="77"/>
      <c r="E66" s="77"/>
      <c r="F66" s="77"/>
      <c r="G66" s="77"/>
      <c r="H66" s="78"/>
    </row>
    <row r="67" spans="1:8">
      <c r="A67" s="69" t="s">
        <v>11</v>
      </c>
      <c r="B67" s="50" t="s">
        <v>59</v>
      </c>
      <c r="C67" s="33">
        <v>240</v>
      </c>
      <c r="D67" s="11">
        <v>14.17</v>
      </c>
      <c r="E67" s="11">
        <v>13.47</v>
      </c>
      <c r="F67" s="11">
        <v>40.26</v>
      </c>
      <c r="G67" s="10">
        <v>335.06</v>
      </c>
      <c r="H67" s="34">
        <v>406</v>
      </c>
    </row>
    <row r="68" spans="1:8">
      <c r="A68" s="69"/>
      <c r="B68" s="60" t="s">
        <v>60</v>
      </c>
      <c r="C68" s="33">
        <v>50</v>
      </c>
      <c r="D68" s="11">
        <v>2.4</v>
      </c>
      <c r="E68" s="11">
        <v>1.4</v>
      </c>
      <c r="F68" s="11">
        <v>26.62</v>
      </c>
      <c r="G68" s="10">
        <v>101.48</v>
      </c>
      <c r="H68" s="34">
        <v>589</v>
      </c>
    </row>
    <row r="69" spans="1:8">
      <c r="A69" s="69"/>
      <c r="B69" s="60" t="s">
        <v>135</v>
      </c>
      <c r="C69" s="33">
        <v>60</v>
      </c>
      <c r="D69" s="11">
        <v>0.96</v>
      </c>
      <c r="E69" s="11">
        <v>6.06</v>
      </c>
      <c r="F69" s="11">
        <v>5.76</v>
      </c>
      <c r="G69" s="10">
        <v>81.599999999999994</v>
      </c>
      <c r="H69" s="19" t="s">
        <v>136</v>
      </c>
    </row>
    <row r="70" spans="1:8">
      <c r="A70" s="69"/>
      <c r="B70" s="50" t="s">
        <v>21</v>
      </c>
      <c r="C70" s="33">
        <v>30</v>
      </c>
      <c r="D70" s="11">
        <v>2.37</v>
      </c>
      <c r="E70" s="11">
        <v>0.3</v>
      </c>
      <c r="F70" s="11">
        <v>14.76</v>
      </c>
      <c r="G70" s="10">
        <v>70.5</v>
      </c>
      <c r="H70" s="34">
        <v>108</v>
      </c>
    </row>
    <row r="71" spans="1:8">
      <c r="A71" s="69"/>
      <c r="B71" s="50" t="s">
        <v>32</v>
      </c>
      <c r="C71" s="33">
        <v>200</v>
      </c>
      <c r="D71" s="11">
        <v>0.26</v>
      </c>
      <c r="E71" s="11">
        <v>0</v>
      </c>
      <c r="F71" s="11">
        <v>7.24</v>
      </c>
      <c r="G71" s="10">
        <v>30.84</v>
      </c>
      <c r="H71" s="34">
        <v>494</v>
      </c>
    </row>
    <row r="72" spans="1:8" s="4" customFormat="1">
      <c r="A72" s="69" t="s">
        <v>15</v>
      </c>
      <c r="B72" s="70"/>
      <c r="C72" s="24">
        <f>SUM(C67:C71)</f>
        <v>580</v>
      </c>
      <c r="D72" s="24">
        <f>SUM(D67:D71)</f>
        <v>20.160000000000004</v>
      </c>
      <c r="E72" s="24">
        <f>SUM(E67:E71)</f>
        <v>21.23</v>
      </c>
      <c r="F72" s="24">
        <f>SUM(F67:F71)</f>
        <v>94.64</v>
      </c>
      <c r="G72" s="24">
        <f>SUM(G67:G71)</f>
        <v>619.48</v>
      </c>
      <c r="H72" s="35"/>
    </row>
    <row r="73" spans="1:8" ht="25.5">
      <c r="A73" s="69" t="s">
        <v>16</v>
      </c>
      <c r="B73" s="50" t="s">
        <v>61</v>
      </c>
      <c r="C73" s="33">
        <v>200</v>
      </c>
      <c r="D73" s="11">
        <v>2.16</v>
      </c>
      <c r="E73" s="11">
        <v>2.2799999999999998</v>
      </c>
      <c r="F73" s="11">
        <v>15.06</v>
      </c>
      <c r="G73" s="10">
        <v>133.80000000000001</v>
      </c>
      <c r="H73" s="34">
        <v>147</v>
      </c>
    </row>
    <row r="74" spans="1:8">
      <c r="A74" s="69"/>
      <c r="B74" s="50" t="s">
        <v>63</v>
      </c>
      <c r="C74" s="33">
        <v>90</v>
      </c>
      <c r="D74" s="11">
        <v>10.28</v>
      </c>
      <c r="E74" s="11">
        <v>10.48</v>
      </c>
      <c r="F74" s="11">
        <v>8.2799999999999994</v>
      </c>
      <c r="G74" s="10">
        <v>178.28</v>
      </c>
      <c r="H74" s="19" t="s">
        <v>62</v>
      </c>
    </row>
    <row r="75" spans="1:8">
      <c r="A75" s="69"/>
      <c r="B75" s="50" t="s">
        <v>65</v>
      </c>
      <c r="C75" s="33">
        <v>150</v>
      </c>
      <c r="D75" s="11">
        <v>12.9</v>
      </c>
      <c r="E75" s="11">
        <v>9.7100000000000009</v>
      </c>
      <c r="F75" s="11">
        <v>39.909999999999997</v>
      </c>
      <c r="G75" s="10">
        <v>256.49</v>
      </c>
      <c r="H75" s="19" t="s">
        <v>64</v>
      </c>
    </row>
    <row r="76" spans="1:8">
      <c r="A76" s="69"/>
      <c r="B76" s="50" t="s">
        <v>19</v>
      </c>
      <c r="C76" s="33">
        <v>200</v>
      </c>
      <c r="D76" s="11">
        <v>0.08</v>
      </c>
      <c r="E76" s="11">
        <v>0</v>
      </c>
      <c r="F76" s="11">
        <v>10.62</v>
      </c>
      <c r="G76" s="10">
        <v>40.44</v>
      </c>
      <c r="H76" s="34">
        <v>508</v>
      </c>
    </row>
    <row r="77" spans="1:8">
      <c r="A77" s="69"/>
      <c r="B77" s="50" t="s">
        <v>21</v>
      </c>
      <c r="C77" s="33">
        <v>30</v>
      </c>
      <c r="D77" s="11">
        <v>2.37</v>
      </c>
      <c r="E77" s="11">
        <v>0.3</v>
      </c>
      <c r="F77" s="11">
        <v>14.76</v>
      </c>
      <c r="G77" s="10">
        <v>70.5</v>
      </c>
      <c r="H77" s="34">
        <v>108</v>
      </c>
    </row>
    <row r="78" spans="1:8">
      <c r="A78" s="69"/>
      <c r="B78" s="50" t="s">
        <v>20</v>
      </c>
      <c r="C78" s="33">
        <v>30</v>
      </c>
      <c r="D78" s="11">
        <v>1.98</v>
      </c>
      <c r="E78" s="11">
        <v>0.36</v>
      </c>
      <c r="F78" s="11">
        <v>10.02</v>
      </c>
      <c r="G78" s="10">
        <v>52.2</v>
      </c>
      <c r="H78" s="34">
        <v>109</v>
      </c>
    </row>
    <row r="79" spans="1:8" s="4" customFormat="1">
      <c r="A79" s="69" t="s">
        <v>22</v>
      </c>
      <c r="B79" s="70"/>
      <c r="C79" s="24">
        <f>SUM(C73:C78)</f>
        <v>700</v>
      </c>
      <c r="D79" s="24">
        <f>SUM(D73:D78)</f>
        <v>29.77</v>
      </c>
      <c r="E79" s="24">
        <f>SUM(E73:E78)</f>
        <v>23.13</v>
      </c>
      <c r="F79" s="24">
        <f>SUM(F73:F78)</f>
        <v>98.65</v>
      </c>
      <c r="G79" s="24">
        <f>SUM(G73:G78)</f>
        <v>731.71</v>
      </c>
      <c r="H79" s="35"/>
    </row>
    <row r="80" spans="1:8">
      <c r="A80" s="69" t="s">
        <v>23</v>
      </c>
      <c r="B80" s="50" t="s">
        <v>67</v>
      </c>
      <c r="C80" s="33">
        <v>200</v>
      </c>
      <c r="D80" s="11">
        <v>0.2</v>
      </c>
      <c r="E80" s="11">
        <v>0.2</v>
      </c>
      <c r="F80" s="11">
        <v>22.8</v>
      </c>
      <c r="G80" s="10">
        <v>100</v>
      </c>
      <c r="H80" s="19" t="s">
        <v>66</v>
      </c>
    </row>
    <row r="81" spans="1:8">
      <c r="A81" s="69"/>
      <c r="B81" s="50" t="s">
        <v>69</v>
      </c>
      <c r="C81" s="33">
        <v>100</v>
      </c>
      <c r="D81" s="11">
        <v>8.25</v>
      </c>
      <c r="E81" s="11">
        <v>6.67</v>
      </c>
      <c r="F81" s="11">
        <v>35.21</v>
      </c>
      <c r="G81" s="10">
        <v>306.49</v>
      </c>
      <c r="H81" s="19" t="s">
        <v>68</v>
      </c>
    </row>
    <row r="82" spans="1:8" s="4" customFormat="1">
      <c r="A82" s="69" t="s">
        <v>27</v>
      </c>
      <c r="B82" s="70"/>
      <c r="C82" s="24">
        <f>SUM(C80:C81)</f>
        <v>300</v>
      </c>
      <c r="D82" s="24">
        <f>SUM(D80:D81)</f>
        <v>8.4499999999999993</v>
      </c>
      <c r="E82" s="24">
        <f>SUM(E80:E81)</f>
        <v>6.87</v>
      </c>
      <c r="F82" s="24">
        <f>SUM(F80:F81)</f>
        <v>58.010000000000005</v>
      </c>
      <c r="G82" s="24">
        <f>SUM(G80:G81)</f>
        <v>406.49</v>
      </c>
      <c r="H82" s="35"/>
    </row>
    <row r="83" spans="1:8" s="4" customFormat="1" ht="13.5" thickBot="1">
      <c r="A83" s="71" t="s">
        <v>28</v>
      </c>
      <c r="B83" s="72"/>
      <c r="C83" s="36">
        <f>C72+C79+C82</f>
        <v>1580</v>
      </c>
      <c r="D83" s="36">
        <f>D72+D79+D82</f>
        <v>58.38000000000001</v>
      </c>
      <c r="E83" s="36">
        <f>E72+E79+E82</f>
        <v>51.23</v>
      </c>
      <c r="F83" s="36">
        <f>F72+F79+F82</f>
        <v>251.3</v>
      </c>
      <c r="G83" s="36">
        <f>G72+G79+G82</f>
        <v>1757.68</v>
      </c>
      <c r="H83" s="37"/>
    </row>
    <row r="84" spans="1:8" s="4" customFormat="1">
      <c r="A84" s="76" t="s">
        <v>70</v>
      </c>
      <c r="B84" s="77"/>
      <c r="C84" s="77"/>
      <c r="D84" s="77"/>
      <c r="E84" s="77"/>
      <c r="F84" s="77"/>
      <c r="G84" s="77"/>
      <c r="H84" s="78"/>
    </row>
    <row r="85" spans="1:8">
      <c r="A85" s="69" t="s">
        <v>11</v>
      </c>
      <c r="B85" s="60" t="s">
        <v>137</v>
      </c>
      <c r="C85" s="33">
        <v>30</v>
      </c>
      <c r="D85" s="11">
        <v>0.24</v>
      </c>
      <c r="E85" s="11">
        <v>0.03</v>
      </c>
      <c r="F85" s="11">
        <v>0.51</v>
      </c>
      <c r="G85" s="10">
        <v>3.9</v>
      </c>
      <c r="H85" s="34">
        <v>107</v>
      </c>
    </row>
    <row r="86" spans="1:8">
      <c r="A86" s="69"/>
      <c r="B86" s="60" t="s">
        <v>100</v>
      </c>
      <c r="C86" s="33">
        <v>90</v>
      </c>
      <c r="D86" s="11">
        <v>14.58</v>
      </c>
      <c r="E86" s="11">
        <v>12.38</v>
      </c>
      <c r="F86" s="11">
        <v>9.66</v>
      </c>
      <c r="G86" s="10">
        <v>193.12</v>
      </c>
      <c r="H86" s="19" t="s">
        <v>99</v>
      </c>
    </row>
    <row r="87" spans="1:8" ht="15" customHeight="1">
      <c r="A87" s="69"/>
      <c r="B87" s="50" t="s">
        <v>18</v>
      </c>
      <c r="C87" s="33">
        <v>150</v>
      </c>
      <c r="D87" s="11">
        <v>5.8</v>
      </c>
      <c r="E87" s="11">
        <v>3.91</v>
      </c>
      <c r="F87" s="11">
        <v>43.55</v>
      </c>
      <c r="G87" s="10">
        <v>201.4</v>
      </c>
      <c r="H87" s="34">
        <v>291</v>
      </c>
    </row>
    <row r="88" spans="1:8">
      <c r="A88" s="69"/>
      <c r="B88" s="50" t="s">
        <v>21</v>
      </c>
      <c r="C88" s="33">
        <v>30</v>
      </c>
      <c r="D88" s="11">
        <v>2.37</v>
      </c>
      <c r="E88" s="11">
        <v>0.3</v>
      </c>
      <c r="F88" s="11">
        <v>14.76</v>
      </c>
      <c r="G88" s="10">
        <v>70.5</v>
      </c>
      <c r="H88" s="34">
        <v>108</v>
      </c>
    </row>
    <row r="89" spans="1:8">
      <c r="A89" s="69"/>
      <c r="B89" s="50" t="s">
        <v>14</v>
      </c>
      <c r="C89" s="33">
        <v>200</v>
      </c>
      <c r="D89" s="11">
        <v>0.2</v>
      </c>
      <c r="E89" s="11">
        <v>0</v>
      </c>
      <c r="F89" s="11">
        <v>7.02</v>
      </c>
      <c r="G89" s="10">
        <v>28.46</v>
      </c>
      <c r="H89" s="34">
        <v>493</v>
      </c>
    </row>
    <row r="90" spans="1:8" s="4" customFormat="1">
      <c r="A90" s="69" t="s">
        <v>15</v>
      </c>
      <c r="B90" s="70"/>
      <c r="C90" s="24">
        <f>SUM(C85:C89)</f>
        <v>500</v>
      </c>
      <c r="D90" s="24">
        <f>SUM(D85:D89)</f>
        <v>23.19</v>
      </c>
      <c r="E90" s="24">
        <f>SUM(E85:E89)</f>
        <v>16.62</v>
      </c>
      <c r="F90" s="24">
        <f>SUM(F85:F89)</f>
        <v>75.5</v>
      </c>
      <c r="G90" s="24">
        <f>SUM(G85:G89)</f>
        <v>497.38</v>
      </c>
      <c r="H90" s="35"/>
    </row>
    <row r="91" spans="1:8" ht="25.5">
      <c r="A91" s="69" t="s">
        <v>16</v>
      </c>
      <c r="B91" s="50" t="s">
        <v>72</v>
      </c>
      <c r="C91" s="33">
        <v>200</v>
      </c>
      <c r="D91" s="11">
        <v>1.84</v>
      </c>
      <c r="E91" s="11">
        <v>3.4</v>
      </c>
      <c r="F91" s="11">
        <v>17.100000000000001</v>
      </c>
      <c r="G91" s="10">
        <v>131.5</v>
      </c>
      <c r="H91" s="19" t="s">
        <v>71</v>
      </c>
    </row>
    <row r="92" spans="1:8">
      <c r="A92" s="69"/>
      <c r="B92" s="50" t="s">
        <v>73</v>
      </c>
      <c r="C92" s="33">
        <v>240</v>
      </c>
      <c r="D92" s="11">
        <v>20.88</v>
      </c>
      <c r="E92" s="11">
        <v>22.94</v>
      </c>
      <c r="F92" s="11">
        <v>39.97</v>
      </c>
      <c r="G92" s="10">
        <v>398.68</v>
      </c>
      <c r="H92" s="34">
        <v>407</v>
      </c>
    </row>
    <row r="93" spans="1:8">
      <c r="A93" s="69"/>
      <c r="B93" s="50" t="s">
        <v>38</v>
      </c>
      <c r="C93" s="33">
        <v>200</v>
      </c>
      <c r="D93" s="11">
        <v>1.92</v>
      </c>
      <c r="E93" s="11">
        <v>0.12</v>
      </c>
      <c r="F93" s="11">
        <v>25.86</v>
      </c>
      <c r="G93" s="10">
        <v>112.36</v>
      </c>
      <c r="H93" s="19" t="s">
        <v>37</v>
      </c>
    </row>
    <row r="94" spans="1:8">
      <c r="A94" s="69"/>
      <c r="B94" s="50" t="s">
        <v>21</v>
      </c>
      <c r="C94" s="33">
        <v>30</v>
      </c>
      <c r="D94" s="11">
        <v>2.37</v>
      </c>
      <c r="E94" s="11">
        <v>0.3</v>
      </c>
      <c r="F94" s="11">
        <v>14.76</v>
      </c>
      <c r="G94" s="10">
        <v>70.5</v>
      </c>
      <c r="H94" s="34">
        <v>108</v>
      </c>
    </row>
    <row r="95" spans="1:8">
      <c r="A95" s="69"/>
      <c r="B95" s="50" t="s">
        <v>20</v>
      </c>
      <c r="C95" s="33">
        <v>30</v>
      </c>
      <c r="D95" s="11">
        <v>1.98</v>
      </c>
      <c r="E95" s="11">
        <v>0.36</v>
      </c>
      <c r="F95" s="11">
        <v>10.02</v>
      </c>
      <c r="G95" s="10">
        <v>52.2</v>
      </c>
      <c r="H95" s="34">
        <v>109</v>
      </c>
    </row>
    <row r="96" spans="1:8" s="4" customFormat="1">
      <c r="A96" s="69" t="s">
        <v>22</v>
      </c>
      <c r="B96" s="70"/>
      <c r="C96" s="24">
        <f>SUM(C91:C95)</f>
        <v>700</v>
      </c>
      <c r="D96" s="24">
        <f>SUM(D91:D95)</f>
        <v>28.990000000000002</v>
      </c>
      <c r="E96" s="24">
        <f>SUM(E91:E95)</f>
        <v>27.12</v>
      </c>
      <c r="F96" s="24">
        <f>SUM(F91:F95)</f>
        <v>107.71000000000001</v>
      </c>
      <c r="G96" s="24">
        <f>SUM(G91:G95)</f>
        <v>765.24000000000012</v>
      </c>
      <c r="H96" s="35"/>
    </row>
    <row r="97" spans="1:8">
      <c r="A97" s="69" t="s">
        <v>23</v>
      </c>
      <c r="B97" s="50" t="s">
        <v>75</v>
      </c>
      <c r="C97" s="33">
        <v>200</v>
      </c>
      <c r="D97" s="11">
        <v>0</v>
      </c>
      <c r="E97" s="11">
        <v>0</v>
      </c>
      <c r="F97" s="11">
        <v>6.98</v>
      </c>
      <c r="G97" s="10">
        <v>26.54</v>
      </c>
      <c r="H97" s="34">
        <v>503</v>
      </c>
    </row>
    <row r="98" spans="1:8" ht="16.5" customHeight="1">
      <c r="A98" s="69"/>
      <c r="B98" s="50" t="s">
        <v>77</v>
      </c>
      <c r="C98" s="33">
        <v>100</v>
      </c>
      <c r="D98" s="11">
        <v>6.27</v>
      </c>
      <c r="E98" s="11">
        <v>7.86</v>
      </c>
      <c r="F98" s="11">
        <v>35.47</v>
      </c>
      <c r="G98" s="10">
        <v>239.67</v>
      </c>
      <c r="H98" s="19" t="s">
        <v>76</v>
      </c>
    </row>
    <row r="99" spans="1:8" s="4" customFormat="1">
      <c r="A99" s="69" t="s">
        <v>27</v>
      </c>
      <c r="B99" s="70"/>
      <c r="C99" s="24">
        <f>SUM(C97:C98)</f>
        <v>300</v>
      </c>
      <c r="D99" s="24">
        <f>SUM(D97:D98)</f>
        <v>6.27</v>
      </c>
      <c r="E99" s="24">
        <f>SUM(E97:E98)</f>
        <v>7.86</v>
      </c>
      <c r="F99" s="24">
        <f>SUM(F97:F98)</f>
        <v>42.45</v>
      </c>
      <c r="G99" s="24">
        <f>SUM(G97:G98)</f>
        <v>266.20999999999998</v>
      </c>
      <c r="H99" s="35"/>
    </row>
    <row r="100" spans="1:8" s="4" customFormat="1" ht="13.5" thickBot="1">
      <c r="A100" s="71" t="s">
        <v>28</v>
      </c>
      <c r="B100" s="72"/>
      <c r="C100" s="36">
        <f>C90+C96+C99</f>
        <v>1500</v>
      </c>
      <c r="D100" s="36">
        <f>D90+D96+D99</f>
        <v>58.45</v>
      </c>
      <c r="E100" s="36">
        <f>E90+E96+E99</f>
        <v>51.6</v>
      </c>
      <c r="F100" s="36">
        <f>F90+F96+F99</f>
        <v>225.66000000000003</v>
      </c>
      <c r="G100" s="36">
        <f>G90+G96+G99</f>
        <v>1528.8300000000002</v>
      </c>
      <c r="H100" s="37"/>
    </row>
    <row r="101" spans="1:8" s="4" customFormat="1">
      <c r="A101" s="76" t="s">
        <v>109</v>
      </c>
      <c r="B101" s="77"/>
      <c r="C101" s="77"/>
      <c r="D101" s="77"/>
      <c r="E101" s="77"/>
      <c r="F101" s="77"/>
      <c r="G101" s="77"/>
      <c r="H101" s="78"/>
    </row>
    <row r="102" spans="1:8">
      <c r="A102" s="69" t="s">
        <v>11</v>
      </c>
      <c r="B102" s="50" t="s">
        <v>78</v>
      </c>
      <c r="C102" s="33">
        <v>200</v>
      </c>
      <c r="D102" s="11">
        <v>8.64</v>
      </c>
      <c r="E102" s="11">
        <v>7.16</v>
      </c>
      <c r="F102" s="11">
        <v>33.42</v>
      </c>
      <c r="G102" s="10">
        <v>220.62</v>
      </c>
      <c r="H102" s="34">
        <v>268</v>
      </c>
    </row>
    <row r="103" spans="1:8">
      <c r="A103" s="69"/>
      <c r="B103" s="50" t="s">
        <v>45</v>
      </c>
      <c r="C103" s="33">
        <v>40</v>
      </c>
      <c r="D103" s="11">
        <v>3</v>
      </c>
      <c r="E103" s="11">
        <v>1.1599999999999999</v>
      </c>
      <c r="F103" s="11">
        <v>20.56</v>
      </c>
      <c r="G103" s="10">
        <v>104.8</v>
      </c>
      <c r="H103" s="34">
        <v>111</v>
      </c>
    </row>
    <row r="104" spans="1:8">
      <c r="A104" s="69"/>
      <c r="B104" s="50" t="s">
        <v>47</v>
      </c>
      <c r="C104" s="33">
        <v>10</v>
      </c>
      <c r="D104" s="11">
        <v>2.3199999999999998</v>
      </c>
      <c r="E104" s="11">
        <v>2.95</v>
      </c>
      <c r="F104" s="11">
        <v>0</v>
      </c>
      <c r="G104" s="10">
        <v>36.4</v>
      </c>
      <c r="H104" s="19" t="s">
        <v>46</v>
      </c>
    </row>
    <row r="105" spans="1:8">
      <c r="A105" s="69"/>
      <c r="B105" s="50" t="s">
        <v>48</v>
      </c>
      <c r="C105" s="33">
        <v>10</v>
      </c>
      <c r="D105" s="11">
        <v>0.13</v>
      </c>
      <c r="E105" s="11">
        <v>6.15</v>
      </c>
      <c r="F105" s="11">
        <v>0.17</v>
      </c>
      <c r="G105" s="10">
        <v>56.6</v>
      </c>
      <c r="H105" s="34">
        <v>105</v>
      </c>
    </row>
    <row r="106" spans="1:8">
      <c r="A106" s="69"/>
      <c r="B106" s="50" t="s">
        <v>14</v>
      </c>
      <c r="C106" s="33">
        <v>200</v>
      </c>
      <c r="D106" s="11">
        <v>0.2</v>
      </c>
      <c r="E106" s="11">
        <v>0</v>
      </c>
      <c r="F106" s="11">
        <v>7.02</v>
      </c>
      <c r="G106" s="10">
        <v>28.46</v>
      </c>
      <c r="H106" s="34">
        <v>493</v>
      </c>
    </row>
    <row r="107" spans="1:8">
      <c r="A107" s="69"/>
      <c r="B107" s="50" t="s">
        <v>49</v>
      </c>
      <c r="C107" s="33">
        <v>40</v>
      </c>
      <c r="D107" s="11">
        <v>3</v>
      </c>
      <c r="E107" s="11">
        <v>2.72</v>
      </c>
      <c r="F107" s="11">
        <v>22.96</v>
      </c>
      <c r="G107" s="10">
        <v>166.84</v>
      </c>
      <c r="H107" s="34">
        <v>590</v>
      </c>
    </row>
    <row r="108" spans="1:8" s="4" customFormat="1">
      <c r="A108" s="69" t="s">
        <v>15</v>
      </c>
      <c r="B108" s="70"/>
      <c r="C108" s="24">
        <f t="shared" ref="C108:H108" si="0">SUM(C102:C107)</f>
        <v>500</v>
      </c>
      <c r="D108" s="24">
        <f t="shared" si="0"/>
        <v>17.29</v>
      </c>
      <c r="E108" s="24">
        <f t="shared" si="0"/>
        <v>20.14</v>
      </c>
      <c r="F108" s="24">
        <f t="shared" si="0"/>
        <v>84.13</v>
      </c>
      <c r="G108" s="24">
        <f t="shared" si="0"/>
        <v>613.72</v>
      </c>
      <c r="H108" s="24">
        <f t="shared" si="0"/>
        <v>1567</v>
      </c>
    </row>
    <row r="109" spans="1:8" ht="25.5">
      <c r="A109" s="69" t="s">
        <v>16</v>
      </c>
      <c r="B109" s="50" t="s">
        <v>142</v>
      </c>
      <c r="C109" s="33">
        <v>200</v>
      </c>
      <c r="D109" s="11">
        <v>3.54</v>
      </c>
      <c r="E109" s="11">
        <v>5.94</v>
      </c>
      <c r="F109" s="11">
        <v>10.82</v>
      </c>
      <c r="G109" s="10">
        <v>98.08</v>
      </c>
      <c r="H109" s="19" t="s">
        <v>79</v>
      </c>
    </row>
    <row r="110" spans="1:8">
      <c r="A110" s="69"/>
      <c r="B110" s="50" t="s">
        <v>63</v>
      </c>
      <c r="C110" s="33">
        <v>90</v>
      </c>
      <c r="D110" s="11">
        <v>10.28</v>
      </c>
      <c r="E110" s="11">
        <v>10.48</v>
      </c>
      <c r="F110" s="11">
        <v>8.2799999999999994</v>
      </c>
      <c r="G110" s="10">
        <v>178.28</v>
      </c>
      <c r="H110" s="19" t="s">
        <v>62</v>
      </c>
    </row>
    <row r="111" spans="1:8">
      <c r="A111" s="69"/>
      <c r="B111" s="50" t="s">
        <v>18</v>
      </c>
      <c r="C111" s="33">
        <v>150</v>
      </c>
      <c r="D111" s="11">
        <v>5.8</v>
      </c>
      <c r="E111" s="11">
        <v>3.91</v>
      </c>
      <c r="F111" s="11">
        <v>43.55</v>
      </c>
      <c r="G111" s="10">
        <v>201.4</v>
      </c>
      <c r="H111" s="34">
        <v>291</v>
      </c>
    </row>
    <row r="112" spans="1:8">
      <c r="A112" s="69"/>
      <c r="B112" s="50" t="s">
        <v>19</v>
      </c>
      <c r="C112" s="33">
        <v>200</v>
      </c>
      <c r="D112" s="11">
        <v>0.08</v>
      </c>
      <c r="E112" s="11">
        <v>0</v>
      </c>
      <c r="F112" s="11">
        <v>10.62</v>
      </c>
      <c r="G112" s="10">
        <v>40.44</v>
      </c>
      <c r="H112" s="34">
        <v>508</v>
      </c>
    </row>
    <row r="113" spans="1:8">
      <c r="A113" s="69"/>
      <c r="B113" s="50" t="s">
        <v>21</v>
      </c>
      <c r="C113" s="33">
        <v>30</v>
      </c>
      <c r="D113" s="11">
        <v>2.37</v>
      </c>
      <c r="E113" s="11">
        <v>0.3</v>
      </c>
      <c r="F113" s="11">
        <v>14.76</v>
      </c>
      <c r="G113" s="10">
        <v>70.5</v>
      </c>
      <c r="H113" s="34">
        <v>108</v>
      </c>
    </row>
    <row r="114" spans="1:8">
      <c r="A114" s="69"/>
      <c r="B114" s="50" t="s">
        <v>20</v>
      </c>
      <c r="C114" s="33">
        <v>30</v>
      </c>
      <c r="D114" s="11">
        <v>1.98</v>
      </c>
      <c r="E114" s="11">
        <v>0.36</v>
      </c>
      <c r="F114" s="11">
        <v>10.02</v>
      </c>
      <c r="G114" s="10">
        <v>52.2</v>
      </c>
      <c r="H114" s="34">
        <v>109</v>
      </c>
    </row>
    <row r="115" spans="1:8" s="4" customFormat="1">
      <c r="A115" s="69" t="s">
        <v>22</v>
      </c>
      <c r="B115" s="70"/>
      <c r="C115" s="24">
        <f>SUM(C109:C114)</f>
        <v>700</v>
      </c>
      <c r="D115" s="24">
        <f>SUM(D109:D114)</f>
        <v>24.05</v>
      </c>
      <c r="E115" s="24">
        <f>SUM(E109:E114)</f>
        <v>20.990000000000002</v>
      </c>
      <c r="F115" s="24">
        <f>SUM(F109:F114)</f>
        <v>98.05</v>
      </c>
      <c r="G115" s="24">
        <f>SUM(G109:G114)</f>
        <v>640.90000000000009</v>
      </c>
      <c r="H115" s="35"/>
    </row>
    <row r="116" spans="1:8" ht="25.5">
      <c r="A116" s="69" t="s">
        <v>23</v>
      </c>
      <c r="B116" s="50" t="s">
        <v>42</v>
      </c>
      <c r="C116" s="33">
        <v>100</v>
      </c>
      <c r="D116" s="11">
        <v>5.89</v>
      </c>
      <c r="E116" s="11">
        <v>6.73</v>
      </c>
      <c r="F116" s="11">
        <v>31.07</v>
      </c>
      <c r="G116" s="10">
        <v>217.04</v>
      </c>
      <c r="H116" s="19" t="s">
        <v>41</v>
      </c>
    </row>
    <row r="117" spans="1:8">
      <c r="A117" s="69"/>
      <c r="B117" s="50" t="s">
        <v>24</v>
      </c>
      <c r="C117" s="33">
        <v>200</v>
      </c>
      <c r="D117" s="11">
        <v>0</v>
      </c>
      <c r="E117" s="11">
        <v>0</v>
      </c>
      <c r="F117" s="11">
        <v>24</v>
      </c>
      <c r="G117" s="10">
        <v>95</v>
      </c>
      <c r="H117" s="34">
        <v>614</v>
      </c>
    </row>
    <row r="118" spans="1:8" s="4" customFormat="1">
      <c r="A118" s="69" t="s">
        <v>27</v>
      </c>
      <c r="B118" s="70"/>
      <c r="C118" s="24">
        <f>SUM(C116:C117)</f>
        <v>300</v>
      </c>
      <c r="D118" s="24">
        <f>SUM(D116:D117)</f>
        <v>5.89</v>
      </c>
      <c r="E118" s="24">
        <f>SUM(E116:E117)</f>
        <v>6.73</v>
      </c>
      <c r="F118" s="24">
        <f>SUM(F116:F117)</f>
        <v>55.07</v>
      </c>
      <c r="G118" s="24">
        <f>SUM(G116:G117)</f>
        <v>312.03999999999996</v>
      </c>
      <c r="H118" s="35"/>
    </row>
    <row r="119" spans="1:8" s="4" customFormat="1" ht="13.5" thickBot="1">
      <c r="A119" s="71" t="s">
        <v>28</v>
      </c>
      <c r="B119" s="72"/>
      <c r="C119" s="36">
        <f>C108+C115+C118</f>
        <v>1500</v>
      </c>
      <c r="D119" s="36">
        <f>D108+D115+D118</f>
        <v>47.230000000000004</v>
      </c>
      <c r="E119" s="36">
        <f>E108+E115+E118</f>
        <v>47.86</v>
      </c>
      <c r="F119" s="36">
        <f>F108+F115+F118</f>
        <v>237.25</v>
      </c>
      <c r="G119" s="36">
        <f>G108+G115+G118</f>
        <v>1566.66</v>
      </c>
      <c r="H119" s="37"/>
    </row>
    <row r="120" spans="1:8" s="4" customFormat="1">
      <c r="A120" s="76" t="s">
        <v>80</v>
      </c>
      <c r="B120" s="77"/>
      <c r="C120" s="77"/>
      <c r="D120" s="77"/>
      <c r="E120" s="77"/>
      <c r="F120" s="77"/>
      <c r="G120" s="77"/>
      <c r="H120" s="78"/>
    </row>
    <row r="121" spans="1:8">
      <c r="A121" s="69" t="s">
        <v>11</v>
      </c>
      <c r="B121" s="60" t="s">
        <v>139</v>
      </c>
      <c r="C121" s="33">
        <v>150</v>
      </c>
      <c r="D121" s="11">
        <v>11.47</v>
      </c>
      <c r="E121" s="11">
        <v>9.02</v>
      </c>
      <c r="F121" s="11">
        <v>13.45</v>
      </c>
      <c r="G121" s="10">
        <v>212.22</v>
      </c>
      <c r="H121" s="34">
        <v>301</v>
      </c>
    </row>
    <row r="122" spans="1:8">
      <c r="A122" s="69"/>
      <c r="B122" s="60" t="s">
        <v>13</v>
      </c>
      <c r="C122" s="33">
        <v>200</v>
      </c>
      <c r="D122" s="11">
        <v>1.8</v>
      </c>
      <c r="E122" s="11">
        <v>0.4</v>
      </c>
      <c r="F122" s="11">
        <v>16.2</v>
      </c>
      <c r="G122" s="10">
        <v>86</v>
      </c>
      <c r="H122" s="34">
        <v>112</v>
      </c>
    </row>
    <row r="123" spans="1:8">
      <c r="A123" s="69"/>
      <c r="B123" s="50" t="s">
        <v>45</v>
      </c>
      <c r="C123" s="33">
        <v>40</v>
      </c>
      <c r="D123" s="11">
        <v>3</v>
      </c>
      <c r="E123" s="11">
        <v>1.1599999999999999</v>
      </c>
      <c r="F123" s="11">
        <v>20.56</v>
      </c>
      <c r="G123" s="10">
        <v>104.8</v>
      </c>
      <c r="H123" s="34">
        <v>111</v>
      </c>
    </row>
    <row r="124" spans="1:8">
      <c r="A124" s="69"/>
      <c r="B124" s="50" t="s">
        <v>47</v>
      </c>
      <c r="C124" s="33">
        <v>10</v>
      </c>
      <c r="D124" s="11">
        <v>2.3199999999999998</v>
      </c>
      <c r="E124" s="11">
        <v>2.95</v>
      </c>
      <c r="F124" s="11">
        <v>0</v>
      </c>
      <c r="G124" s="10">
        <v>36.4</v>
      </c>
      <c r="H124" s="19" t="s">
        <v>46</v>
      </c>
    </row>
    <row r="125" spans="1:8">
      <c r="A125" s="69"/>
      <c r="B125" s="50" t="s">
        <v>48</v>
      </c>
      <c r="C125" s="33">
        <v>10</v>
      </c>
      <c r="D125" s="11">
        <v>0.13</v>
      </c>
      <c r="E125" s="11">
        <v>6.15</v>
      </c>
      <c r="F125" s="11">
        <v>0.17</v>
      </c>
      <c r="G125" s="10">
        <v>56.6</v>
      </c>
      <c r="H125" s="34">
        <v>105</v>
      </c>
    </row>
    <row r="126" spans="1:8">
      <c r="A126" s="69"/>
      <c r="B126" s="50" t="s">
        <v>32</v>
      </c>
      <c r="C126" s="33">
        <v>200</v>
      </c>
      <c r="D126" s="11">
        <v>0.26</v>
      </c>
      <c r="E126" s="11">
        <v>0</v>
      </c>
      <c r="F126" s="11">
        <v>7.24</v>
      </c>
      <c r="G126" s="10">
        <v>30.84</v>
      </c>
      <c r="H126" s="34">
        <v>494</v>
      </c>
    </row>
    <row r="127" spans="1:8" s="4" customFormat="1">
      <c r="A127" s="69" t="s">
        <v>15</v>
      </c>
      <c r="B127" s="70"/>
      <c r="C127" s="24">
        <f>SUM(C121:C126)</f>
        <v>610</v>
      </c>
      <c r="D127" s="24">
        <f>SUM(D121:D126)</f>
        <v>18.980000000000004</v>
      </c>
      <c r="E127" s="24">
        <f>SUM(E121:E126)</f>
        <v>19.68</v>
      </c>
      <c r="F127" s="24">
        <f>SUM(F121:F126)</f>
        <v>57.62</v>
      </c>
      <c r="G127" s="24">
        <f>SUM(G121:G126)</f>
        <v>526.86</v>
      </c>
      <c r="H127" s="35"/>
    </row>
    <row r="128" spans="1:8">
      <c r="A128" s="69" t="s">
        <v>16</v>
      </c>
      <c r="B128" s="50" t="s">
        <v>81</v>
      </c>
      <c r="C128" s="33">
        <v>200</v>
      </c>
      <c r="D128" s="11">
        <v>5.94</v>
      </c>
      <c r="E128" s="11">
        <v>9.48</v>
      </c>
      <c r="F128" s="11">
        <v>25.88</v>
      </c>
      <c r="G128" s="10">
        <v>199.18</v>
      </c>
      <c r="H128" s="34">
        <v>156</v>
      </c>
    </row>
    <row r="129" spans="1:8">
      <c r="A129" s="69"/>
      <c r="B129" s="50" t="s">
        <v>59</v>
      </c>
      <c r="C129" s="33">
        <v>240</v>
      </c>
      <c r="D129" s="11">
        <v>14.17</v>
      </c>
      <c r="E129" s="11">
        <v>13.47</v>
      </c>
      <c r="F129" s="11">
        <v>40.26</v>
      </c>
      <c r="G129" s="10">
        <v>335.06</v>
      </c>
      <c r="H129" s="34">
        <v>406</v>
      </c>
    </row>
    <row r="130" spans="1:8">
      <c r="A130" s="69"/>
      <c r="B130" s="50" t="s">
        <v>54</v>
      </c>
      <c r="C130" s="33">
        <v>200</v>
      </c>
      <c r="D130" s="11">
        <v>0.32</v>
      </c>
      <c r="E130" s="11">
        <v>0.14000000000000001</v>
      </c>
      <c r="F130" s="11">
        <v>11.46</v>
      </c>
      <c r="G130" s="10">
        <v>48.32</v>
      </c>
      <c r="H130" s="34">
        <v>519</v>
      </c>
    </row>
    <row r="131" spans="1:8">
      <c r="A131" s="69"/>
      <c r="B131" s="50" t="s">
        <v>21</v>
      </c>
      <c r="C131" s="33">
        <v>30</v>
      </c>
      <c r="D131" s="11">
        <v>2.37</v>
      </c>
      <c r="E131" s="11">
        <v>0.3</v>
      </c>
      <c r="F131" s="11">
        <v>14.76</v>
      </c>
      <c r="G131" s="10">
        <v>70.5</v>
      </c>
      <c r="H131" s="34">
        <v>108</v>
      </c>
    </row>
    <row r="132" spans="1:8">
      <c r="A132" s="69"/>
      <c r="B132" s="50" t="s">
        <v>20</v>
      </c>
      <c r="C132" s="33">
        <v>30</v>
      </c>
      <c r="D132" s="11">
        <v>1.98</v>
      </c>
      <c r="E132" s="11">
        <v>0.36</v>
      </c>
      <c r="F132" s="11">
        <v>10.02</v>
      </c>
      <c r="G132" s="10">
        <v>52.2</v>
      </c>
      <c r="H132" s="34">
        <v>109</v>
      </c>
    </row>
    <row r="133" spans="1:8" s="4" customFormat="1">
      <c r="A133" s="69" t="s">
        <v>22</v>
      </c>
      <c r="B133" s="70"/>
      <c r="C133" s="24">
        <f>SUM(C128:C132)</f>
        <v>700</v>
      </c>
      <c r="D133" s="24">
        <f>SUM(D128:D132)</f>
        <v>24.78</v>
      </c>
      <c r="E133" s="24">
        <f>SUM(E128:E132)</f>
        <v>23.750000000000004</v>
      </c>
      <c r="F133" s="24">
        <f>SUM(F128:F132)</f>
        <v>102.38</v>
      </c>
      <c r="G133" s="24">
        <f>SUM(G128:G132)</f>
        <v>705.2600000000001</v>
      </c>
      <c r="H133" s="35"/>
    </row>
    <row r="134" spans="1:8" ht="15" customHeight="1">
      <c r="A134" s="69" t="s">
        <v>23</v>
      </c>
      <c r="B134" s="50" t="s">
        <v>77</v>
      </c>
      <c r="C134" s="33">
        <v>100</v>
      </c>
      <c r="D134" s="11">
        <v>6.27</v>
      </c>
      <c r="E134" s="11">
        <v>7.86</v>
      </c>
      <c r="F134" s="11">
        <v>35.47</v>
      </c>
      <c r="G134" s="10">
        <v>239.67</v>
      </c>
      <c r="H134" s="19" t="s">
        <v>76</v>
      </c>
    </row>
    <row r="135" spans="1:8">
      <c r="A135" s="69"/>
      <c r="B135" s="50" t="s">
        <v>56</v>
      </c>
      <c r="C135" s="33">
        <v>200</v>
      </c>
      <c r="D135" s="11">
        <v>0.3</v>
      </c>
      <c r="E135" s="11">
        <v>0.12</v>
      </c>
      <c r="F135" s="11">
        <v>9.18</v>
      </c>
      <c r="G135" s="10">
        <v>39.74</v>
      </c>
      <c r="H135" s="19" t="s">
        <v>55</v>
      </c>
    </row>
    <row r="136" spans="1:8" s="4" customFormat="1">
      <c r="A136" s="69" t="s">
        <v>27</v>
      </c>
      <c r="B136" s="70"/>
      <c r="C136" s="24">
        <f>SUM(C134:C135)</f>
        <v>300</v>
      </c>
      <c r="D136" s="24">
        <f>SUM(D134:D135)</f>
        <v>6.5699999999999994</v>
      </c>
      <c r="E136" s="24">
        <f>SUM(E134:E135)</f>
        <v>7.98</v>
      </c>
      <c r="F136" s="24">
        <f>SUM(F134:F135)</f>
        <v>44.65</v>
      </c>
      <c r="G136" s="24">
        <f>SUM(G134:G135)</f>
        <v>279.40999999999997</v>
      </c>
      <c r="H136" s="35"/>
    </row>
    <row r="137" spans="1:8" s="4" customFormat="1" ht="13.5" thickBot="1">
      <c r="A137" s="71" t="s">
        <v>28</v>
      </c>
      <c r="B137" s="72"/>
      <c r="C137" s="36">
        <f>C127+C133+C136</f>
        <v>1610</v>
      </c>
      <c r="D137" s="36">
        <f>D127+D133+D136</f>
        <v>50.330000000000005</v>
      </c>
      <c r="E137" s="36">
        <f>E127+E133+E136</f>
        <v>51.410000000000011</v>
      </c>
      <c r="F137" s="36">
        <f>F127+F133+F136</f>
        <v>204.65</v>
      </c>
      <c r="G137" s="36">
        <f>G127+G133+G136</f>
        <v>1511.5300000000002</v>
      </c>
      <c r="H137" s="37"/>
    </row>
    <row r="138" spans="1:8" s="4" customFormat="1">
      <c r="A138" s="76" t="s">
        <v>82</v>
      </c>
      <c r="B138" s="77"/>
      <c r="C138" s="77"/>
      <c r="D138" s="77"/>
      <c r="E138" s="77"/>
      <c r="F138" s="77"/>
      <c r="G138" s="77"/>
      <c r="H138" s="78"/>
    </row>
    <row r="139" spans="1:8">
      <c r="A139" s="69" t="s">
        <v>11</v>
      </c>
      <c r="B139" s="60" t="s">
        <v>137</v>
      </c>
      <c r="C139" s="33">
        <v>30</v>
      </c>
      <c r="D139" s="11">
        <v>0.24</v>
      </c>
      <c r="E139" s="11">
        <v>0.03</v>
      </c>
      <c r="F139" s="11">
        <v>0.51</v>
      </c>
      <c r="G139" s="10">
        <v>3.9</v>
      </c>
      <c r="H139" s="34">
        <v>107</v>
      </c>
    </row>
    <row r="140" spans="1:8">
      <c r="A140" s="69"/>
      <c r="B140" s="60" t="s">
        <v>140</v>
      </c>
      <c r="C140" s="33">
        <v>90</v>
      </c>
      <c r="D140" s="11">
        <v>11.1</v>
      </c>
      <c r="E140" s="11">
        <v>15.99</v>
      </c>
      <c r="F140" s="11">
        <v>9.85</v>
      </c>
      <c r="G140" s="10">
        <v>176.2</v>
      </c>
      <c r="H140" s="34">
        <v>381</v>
      </c>
    </row>
    <row r="141" spans="1:8">
      <c r="A141" s="69"/>
      <c r="B141" s="50" t="s">
        <v>36</v>
      </c>
      <c r="C141" s="33">
        <v>150</v>
      </c>
      <c r="D141" s="11">
        <v>8.64</v>
      </c>
      <c r="E141" s="11">
        <v>6.91</v>
      </c>
      <c r="F141" s="11">
        <v>38.85</v>
      </c>
      <c r="G141" s="10">
        <v>225.67</v>
      </c>
      <c r="H141" s="34">
        <v>237</v>
      </c>
    </row>
    <row r="142" spans="1:8">
      <c r="A142" s="69"/>
      <c r="B142" s="50" t="s">
        <v>21</v>
      </c>
      <c r="C142" s="33">
        <v>30</v>
      </c>
      <c r="D142" s="11">
        <v>2.37</v>
      </c>
      <c r="E142" s="11">
        <v>0.3</v>
      </c>
      <c r="F142" s="11">
        <v>14.76</v>
      </c>
      <c r="G142" s="10">
        <v>70.5</v>
      </c>
      <c r="H142" s="34">
        <v>108</v>
      </c>
    </row>
    <row r="143" spans="1:8">
      <c r="A143" s="69"/>
      <c r="B143" s="50" t="s">
        <v>14</v>
      </c>
      <c r="C143" s="33">
        <v>200</v>
      </c>
      <c r="D143" s="11">
        <v>0.2</v>
      </c>
      <c r="E143" s="11">
        <v>0</v>
      </c>
      <c r="F143" s="11">
        <v>7.02</v>
      </c>
      <c r="G143" s="10">
        <v>28.46</v>
      </c>
      <c r="H143" s="34">
        <v>493</v>
      </c>
    </row>
    <row r="144" spans="1:8" s="4" customFormat="1">
      <c r="A144" s="69" t="s">
        <v>15</v>
      </c>
      <c r="B144" s="70"/>
      <c r="C144" s="24">
        <f>SUM(C139:C143)</f>
        <v>500</v>
      </c>
      <c r="D144" s="24">
        <f>SUM(D139:D143)</f>
        <v>22.55</v>
      </c>
      <c r="E144" s="24">
        <f>SUM(E139:E143)</f>
        <v>23.23</v>
      </c>
      <c r="F144" s="24">
        <f>SUM(F139:F143)</f>
        <v>70.989999999999995</v>
      </c>
      <c r="G144" s="24">
        <f>SUM(G139:G143)</f>
        <v>504.72999999999996</v>
      </c>
      <c r="H144" s="35"/>
    </row>
    <row r="145" spans="1:8">
      <c r="A145" s="69" t="s">
        <v>16</v>
      </c>
      <c r="B145" s="50" t="s">
        <v>84</v>
      </c>
      <c r="C145" s="33">
        <v>200</v>
      </c>
      <c r="D145" s="11">
        <v>4.5</v>
      </c>
      <c r="E145" s="11">
        <v>4.54</v>
      </c>
      <c r="F145" s="11">
        <v>17.28</v>
      </c>
      <c r="G145" s="10">
        <v>128.22</v>
      </c>
      <c r="H145" s="19" t="s">
        <v>83</v>
      </c>
    </row>
    <row r="146" spans="1:8">
      <c r="A146" s="69"/>
      <c r="B146" s="50" t="s">
        <v>86</v>
      </c>
      <c r="C146" s="33">
        <v>90</v>
      </c>
      <c r="D146" s="11">
        <v>11.2</v>
      </c>
      <c r="E146" s="11">
        <v>9.0500000000000007</v>
      </c>
      <c r="F146" s="11">
        <v>10.88</v>
      </c>
      <c r="G146" s="10">
        <v>134.69999999999999</v>
      </c>
      <c r="H146" s="19" t="s">
        <v>85</v>
      </c>
    </row>
    <row r="147" spans="1:8">
      <c r="A147" s="69"/>
      <c r="B147" s="50" t="s">
        <v>131</v>
      </c>
      <c r="C147" s="33">
        <v>150</v>
      </c>
      <c r="D147" s="11">
        <v>3</v>
      </c>
      <c r="E147" s="11">
        <v>9.6</v>
      </c>
      <c r="F147" s="11">
        <v>38.450000000000003</v>
      </c>
      <c r="G147" s="10">
        <v>241.47</v>
      </c>
      <c r="H147" s="34">
        <v>426</v>
      </c>
    </row>
    <row r="148" spans="1:8">
      <c r="A148" s="69"/>
      <c r="B148" s="50" t="s">
        <v>141</v>
      </c>
      <c r="C148" s="33">
        <v>200</v>
      </c>
      <c r="D148" s="11">
        <v>0</v>
      </c>
      <c r="E148" s="11">
        <v>0</v>
      </c>
      <c r="F148" s="11">
        <v>19</v>
      </c>
      <c r="G148" s="10">
        <v>75</v>
      </c>
      <c r="H148" s="19" t="s">
        <v>74</v>
      </c>
    </row>
    <row r="149" spans="1:8">
      <c r="A149" s="69"/>
      <c r="B149" s="50" t="s">
        <v>21</v>
      </c>
      <c r="C149" s="33">
        <v>30</v>
      </c>
      <c r="D149" s="11">
        <v>2.37</v>
      </c>
      <c r="E149" s="11">
        <v>0.3</v>
      </c>
      <c r="F149" s="11">
        <v>14.76</v>
      </c>
      <c r="G149" s="10">
        <v>70.5</v>
      </c>
      <c r="H149" s="34">
        <v>108</v>
      </c>
    </row>
    <row r="150" spans="1:8">
      <c r="A150" s="69"/>
      <c r="B150" s="50" t="s">
        <v>20</v>
      </c>
      <c r="C150" s="33">
        <v>30</v>
      </c>
      <c r="D150" s="11">
        <v>1.98</v>
      </c>
      <c r="E150" s="11">
        <v>0.36</v>
      </c>
      <c r="F150" s="11">
        <v>10.02</v>
      </c>
      <c r="G150" s="10">
        <v>52.2</v>
      </c>
      <c r="H150" s="34">
        <v>109</v>
      </c>
    </row>
    <row r="151" spans="1:8" s="4" customFormat="1">
      <c r="A151" s="69" t="s">
        <v>22</v>
      </c>
      <c r="B151" s="70"/>
      <c r="C151" s="24">
        <f>SUM(C145:C150)</f>
        <v>700</v>
      </c>
      <c r="D151" s="24">
        <f>SUM(D145:D150)</f>
        <v>23.05</v>
      </c>
      <c r="E151" s="24">
        <f>SUM(E145:E150)</f>
        <v>23.849999999999998</v>
      </c>
      <c r="F151" s="24">
        <f>SUM(F145:F150)</f>
        <v>110.39000000000001</v>
      </c>
      <c r="G151" s="24">
        <f>SUM(G145:G150)</f>
        <v>702.09</v>
      </c>
      <c r="H151" s="35"/>
    </row>
    <row r="152" spans="1:8">
      <c r="A152" s="69" t="s">
        <v>23</v>
      </c>
      <c r="B152" s="50" t="s">
        <v>40</v>
      </c>
      <c r="C152" s="33">
        <v>200</v>
      </c>
      <c r="D152" s="11">
        <v>5.4</v>
      </c>
      <c r="E152" s="11">
        <v>5</v>
      </c>
      <c r="F152" s="11">
        <v>21.6</v>
      </c>
      <c r="G152" s="10">
        <v>158</v>
      </c>
      <c r="H152" s="19" t="s">
        <v>39</v>
      </c>
    </row>
    <row r="153" spans="1:8" ht="24">
      <c r="A153" s="69"/>
      <c r="B153" s="66" t="s">
        <v>88</v>
      </c>
      <c r="C153" s="33">
        <v>100</v>
      </c>
      <c r="D153" s="11">
        <v>6.76</v>
      </c>
      <c r="E153" s="11">
        <v>6.73</v>
      </c>
      <c r="F153" s="11">
        <v>30.95</v>
      </c>
      <c r="G153" s="10">
        <v>225.13</v>
      </c>
      <c r="H153" s="19" t="s">
        <v>87</v>
      </c>
    </row>
    <row r="154" spans="1:8" s="4" customFormat="1">
      <c r="A154" s="69" t="s">
        <v>27</v>
      </c>
      <c r="B154" s="70"/>
      <c r="C154" s="24">
        <f>SUM(C152:C153)</f>
        <v>300</v>
      </c>
      <c r="D154" s="24">
        <f>SUM(D152:D153)</f>
        <v>12.16</v>
      </c>
      <c r="E154" s="24">
        <f>SUM(E152:E153)</f>
        <v>11.73</v>
      </c>
      <c r="F154" s="24">
        <f>SUM(F152:F153)</f>
        <v>52.55</v>
      </c>
      <c r="G154" s="24">
        <f>SUM(G152:G153)</f>
        <v>383.13</v>
      </c>
      <c r="H154" s="35"/>
    </row>
    <row r="155" spans="1:8" s="4" customFormat="1" ht="14.25" customHeight="1" thickBot="1">
      <c r="A155" s="71" t="s">
        <v>28</v>
      </c>
      <c r="B155" s="72"/>
      <c r="C155" s="36">
        <f>C144+C151+C154</f>
        <v>1500</v>
      </c>
      <c r="D155" s="36">
        <f>D144+D151+D154</f>
        <v>57.760000000000005</v>
      </c>
      <c r="E155" s="36">
        <f>E144+E151+E154</f>
        <v>58.81</v>
      </c>
      <c r="F155" s="36">
        <f>F144+F151+F154</f>
        <v>233.93</v>
      </c>
      <c r="G155" s="36">
        <f>G144+G151+G154</f>
        <v>1589.9499999999998</v>
      </c>
      <c r="H155" s="37"/>
    </row>
    <row r="156" spans="1:8" s="4" customFormat="1">
      <c r="A156" s="76" t="s">
        <v>89</v>
      </c>
      <c r="B156" s="77"/>
      <c r="C156" s="77"/>
      <c r="D156" s="77"/>
      <c r="E156" s="77"/>
      <c r="F156" s="77"/>
      <c r="G156" s="77"/>
      <c r="H156" s="78"/>
    </row>
    <row r="157" spans="1:8">
      <c r="A157" s="69" t="s">
        <v>11</v>
      </c>
      <c r="B157" s="50" t="s">
        <v>90</v>
      </c>
      <c r="C157" s="33">
        <v>200</v>
      </c>
      <c r="D157" s="11">
        <v>7.16</v>
      </c>
      <c r="E157" s="11">
        <v>9.4</v>
      </c>
      <c r="F157" s="11">
        <v>28.8</v>
      </c>
      <c r="G157" s="10">
        <v>291.89999999999998</v>
      </c>
      <c r="H157" s="34">
        <v>266</v>
      </c>
    </row>
    <row r="158" spans="1:8">
      <c r="A158" s="69"/>
      <c r="B158" s="50" t="s">
        <v>132</v>
      </c>
      <c r="C158" s="33">
        <v>100</v>
      </c>
      <c r="D158" s="11">
        <v>8.74</v>
      </c>
      <c r="E158" s="11">
        <v>7.65</v>
      </c>
      <c r="F158" s="11">
        <v>41.43</v>
      </c>
      <c r="G158" s="11">
        <v>213.97</v>
      </c>
      <c r="H158" s="34">
        <v>563</v>
      </c>
    </row>
    <row r="159" spans="1:8">
      <c r="A159" s="69"/>
      <c r="B159" s="50" t="s">
        <v>32</v>
      </c>
      <c r="C159" s="33">
        <v>200</v>
      </c>
      <c r="D159" s="11">
        <v>0.26</v>
      </c>
      <c r="E159" s="11">
        <v>0</v>
      </c>
      <c r="F159" s="11">
        <v>7.24</v>
      </c>
      <c r="G159" s="10">
        <v>30.84</v>
      </c>
      <c r="H159" s="34">
        <v>494</v>
      </c>
    </row>
    <row r="160" spans="1:8" s="4" customFormat="1">
      <c r="A160" s="69" t="s">
        <v>15</v>
      </c>
      <c r="B160" s="70"/>
      <c r="C160" s="24">
        <f>SUM(C157:C159)</f>
        <v>500</v>
      </c>
      <c r="D160" s="24">
        <f>SUM(D157:D159)</f>
        <v>16.16</v>
      </c>
      <c r="E160" s="24">
        <f>SUM(E157:E159)</f>
        <v>17.05</v>
      </c>
      <c r="F160" s="24">
        <f>SUM(F157:F159)</f>
        <v>77.47</v>
      </c>
      <c r="G160" s="24">
        <f>SUM(G157:G159)</f>
        <v>536.71</v>
      </c>
      <c r="H160" s="35"/>
    </row>
    <row r="161" spans="1:8" ht="25.5">
      <c r="A161" s="69" t="s">
        <v>16</v>
      </c>
      <c r="B161" s="50" t="s">
        <v>92</v>
      </c>
      <c r="C161" s="33">
        <v>200</v>
      </c>
      <c r="D161" s="11">
        <v>2.2400000000000002</v>
      </c>
      <c r="E161" s="11">
        <v>4.22</v>
      </c>
      <c r="F161" s="11">
        <v>7.4</v>
      </c>
      <c r="G161" s="10">
        <v>107.26</v>
      </c>
      <c r="H161" s="19" t="s">
        <v>91</v>
      </c>
    </row>
    <row r="162" spans="1:8">
      <c r="A162" s="69"/>
      <c r="B162" s="50" t="s">
        <v>94</v>
      </c>
      <c r="C162" s="33">
        <v>90</v>
      </c>
      <c r="D162" s="11">
        <v>10.28</v>
      </c>
      <c r="E162" s="11">
        <v>10.48</v>
      </c>
      <c r="F162" s="11">
        <v>8.2799999999999994</v>
      </c>
      <c r="G162" s="10">
        <v>178.28</v>
      </c>
      <c r="H162" s="19" t="s">
        <v>93</v>
      </c>
    </row>
    <row r="163" spans="1:8">
      <c r="A163" s="69"/>
      <c r="B163" s="50" t="s">
        <v>95</v>
      </c>
      <c r="C163" s="33">
        <v>150</v>
      </c>
      <c r="D163" s="11">
        <v>7.61</v>
      </c>
      <c r="E163" s="11">
        <v>8.42</v>
      </c>
      <c r="F163" s="11">
        <v>51.02</v>
      </c>
      <c r="G163" s="10">
        <v>268.52</v>
      </c>
      <c r="H163" s="34">
        <v>243</v>
      </c>
    </row>
    <row r="164" spans="1:8">
      <c r="A164" s="69"/>
      <c r="B164" s="50" t="s">
        <v>19</v>
      </c>
      <c r="C164" s="33">
        <v>200</v>
      </c>
      <c r="D164" s="11">
        <v>0.08</v>
      </c>
      <c r="E164" s="11">
        <v>0</v>
      </c>
      <c r="F164" s="11">
        <v>10.62</v>
      </c>
      <c r="G164" s="10">
        <v>40.44</v>
      </c>
      <c r="H164" s="34">
        <v>508</v>
      </c>
    </row>
    <row r="165" spans="1:8">
      <c r="A165" s="69"/>
      <c r="B165" s="50" t="s">
        <v>21</v>
      </c>
      <c r="C165" s="33">
        <v>30</v>
      </c>
      <c r="D165" s="11">
        <v>2.37</v>
      </c>
      <c r="E165" s="11">
        <v>0.3</v>
      </c>
      <c r="F165" s="11">
        <v>14.76</v>
      </c>
      <c r="G165" s="10">
        <v>70.5</v>
      </c>
      <c r="H165" s="34">
        <v>108</v>
      </c>
    </row>
    <row r="166" spans="1:8">
      <c r="A166" s="69"/>
      <c r="B166" s="50" t="s">
        <v>20</v>
      </c>
      <c r="C166" s="33">
        <v>30</v>
      </c>
      <c r="D166" s="11">
        <v>1.98</v>
      </c>
      <c r="E166" s="11">
        <v>0.36</v>
      </c>
      <c r="F166" s="11">
        <v>10.02</v>
      </c>
      <c r="G166" s="10">
        <v>52.2</v>
      </c>
      <c r="H166" s="34">
        <v>109</v>
      </c>
    </row>
    <row r="167" spans="1:8" s="4" customFormat="1">
      <c r="A167" s="69" t="s">
        <v>22</v>
      </c>
      <c r="B167" s="70"/>
      <c r="C167" s="24">
        <f>SUM(C161:C166)</f>
        <v>700</v>
      </c>
      <c r="D167" s="24">
        <f>SUM(D161:D166)</f>
        <v>24.56</v>
      </c>
      <c r="E167" s="24">
        <f>SUM(E161:E166)</f>
        <v>23.779999999999998</v>
      </c>
      <c r="F167" s="24">
        <f>SUM(F161:F166)</f>
        <v>102.10000000000001</v>
      </c>
      <c r="G167" s="24">
        <f>SUM(G161:G166)</f>
        <v>717.2</v>
      </c>
      <c r="H167" s="35"/>
    </row>
    <row r="168" spans="1:8">
      <c r="A168" s="69" t="s">
        <v>23</v>
      </c>
      <c r="B168" s="50" t="s">
        <v>24</v>
      </c>
      <c r="C168" s="33">
        <v>200</v>
      </c>
      <c r="D168" s="11">
        <v>0</v>
      </c>
      <c r="E168" s="11">
        <v>0</v>
      </c>
      <c r="F168" s="11">
        <v>24</v>
      </c>
      <c r="G168" s="10">
        <v>95</v>
      </c>
      <c r="H168" s="34">
        <v>614</v>
      </c>
    </row>
    <row r="169" spans="1:8">
      <c r="A169" s="69"/>
      <c r="B169" s="50" t="s">
        <v>96</v>
      </c>
      <c r="C169" s="33">
        <v>100</v>
      </c>
      <c r="D169" s="11">
        <v>5.91</v>
      </c>
      <c r="E169" s="11">
        <v>6.96</v>
      </c>
      <c r="F169" s="11">
        <v>29.77</v>
      </c>
      <c r="G169" s="10">
        <v>201.65</v>
      </c>
      <c r="H169" s="34">
        <v>542</v>
      </c>
    </row>
    <row r="170" spans="1:8" s="4" customFormat="1">
      <c r="A170" s="69" t="s">
        <v>27</v>
      </c>
      <c r="B170" s="70"/>
      <c r="C170" s="24">
        <f>SUM(C168:C169)</f>
        <v>300</v>
      </c>
      <c r="D170" s="24">
        <f>SUM(D168:D169)</f>
        <v>5.91</v>
      </c>
      <c r="E170" s="24">
        <f>SUM(E168:E169)</f>
        <v>6.96</v>
      </c>
      <c r="F170" s="24">
        <f>SUM(F168:F169)</f>
        <v>53.769999999999996</v>
      </c>
      <c r="G170" s="24">
        <f>SUM(G168:G169)</f>
        <v>296.64999999999998</v>
      </c>
      <c r="H170" s="35"/>
    </row>
    <row r="171" spans="1:8" s="4" customFormat="1" ht="13.5" thickBot="1">
      <c r="A171" s="71" t="s">
        <v>28</v>
      </c>
      <c r="B171" s="72"/>
      <c r="C171" s="36">
        <f>C160+C167+C170</f>
        <v>1500</v>
      </c>
      <c r="D171" s="36">
        <f>D160+D167+D170</f>
        <v>46.629999999999995</v>
      </c>
      <c r="E171" s="36">
        <f>E160+E167+E170</f>
        <v>47.79</v>
      </c>
      <c r="F171" s="36">
        <f>F160+F167+F170</f>
        <v>233.33999999999997</v>
      </c>
      <c r="G171" s="36">
        <f>G160+G167+G170</f>
        <v>1550.56</v>
      </c>
      <c r="H171" s="37"/>
    </row>
    <row r="172" spans="1:8" s="4" customFormat="1">
      <c r="A172" s="76" t="s">
        <v>97</v>
      </c>
      <c r="B172" s="77"/>
      <c r="C172" s="77"/>
      <c r="D172" s="77"/>
      <c r="E172" s="77"/>
      <c r="F172" s="77"/>
      <c r="G172" s="77"/>
      <c r="H172" s="78"/>
    </row>
    <row r="173" spans="1:8">
      <c r="A173" s="69" t="s">
        <v>11</v>
      </c>
      <c r="B173" s="50" t="s">
        <v>98</v>
      </c>
      <c r="C173" s="33">
        <v>200</v>
      </c>
      <c r="D173" s="11">
        <v>15.7</v>
      </c>
      <c r="E173" s="11">
        <v>16.64</v>
      </c>
      <c r="F173" s="11">
        <v>50.68</v>
      </c>
      <c r="G173" s="10">
        <v>395.78</v>
      </c>
      <c r="H173" s="34">
        <v>296</v>
      </c>
    </row>
    <row r="174" spans="1:8">
      <c r="A174" s="69"/>
      <c r="B174" s="50" t="s">
        <v>13</v>
      </c>
      <c r="C174" s="33">
        <v>100</v>
      </c>
      <c r="D174" s="11">
        <v>0.4</v>
      </c>
      <c r="E174" s="11">
        <v>0.4</v>
      </c>
      <c r="F174" s="11">
        <v>9.8000000000000007</v>
      </c>
      <c r="G174" s="10">
        <v>47</v>
      </c>
      <c r="H174" s="34">
        <v>112</v>
      </c>
    </row>
    <row r="175" spans="1:8">
      <c r="A175" s="69"/>
      <c r="B175" s="60" t="s">
        <v>138</v>
      </c>
      <c r="C175" s="33">
        <v>200</v>
      </c>
      <c r="D175" s="11">
        <v>3.2</v>
      </c>
      <c r="E175" s="11">
        <v>1.7</v>
      </c>
      <c r="F175" s="11">
        <v>10.9</v>
      </c>
      <c r="G175" s="10">
        <v>131</v>
      </c>
      <c r="H175" s="34">
        <v>501</v>
      </c>
    </row>
    <row r="176" spans="1:8" s="4" customFormat="1">
      <c r="A176" s="69" t="s">
        <v>15</v>
      </c>
      <c r="B176" s="70"/>
      <c r="C176" s="24">
        <f>SUM(C173:C175)</f>
        <v>500</v>
      </c>
      <c r="D176" s="24">
        <f>SUM(D173:D175)</f>
        <v>19.299999999999997</v>
      </c>
      <c r="E176" s="24">
        <f>SUM(E173:E175)</f>
        <v>18.739999999999998</v>
      </c>
      <c r="F176" s="24">
        <f>SUM(F173:F175)</f>
        <v>71.38000000000001</v>
      </c>
      <c r="G176" s="24">
        <f>SUM(G173:G175)</f>
        <v>573.78</v>
      </c>
      <c r="H176" s="35"/>
    </row>
    <row r="177" spans="1:8">
      <c r="A177" s="69" t="s">
        <v>16</v>
      </c>
      <c r="B177" s="50" t="s">
        <v>34</v>
      </c>
      <c r="C177" s="33">
        <v>200</v>
      </c>
      <c r="D177" s="11">
        <v>2.46</v>
      </c>
      <c r="E177" s="11">
        <v>4.3600000000000003</v>
      </c>
      <c r="F177" s="11">
        <v>13.94</v>
      </c>
      <c r="G177" s="10">
        <v>105.46</v>
      </c>
      <c r="H177" s="19" t="s">
        <v>33</v>
      </c>
    </row>
    <row r="178" spans="1:8">
      <c r="A178" s="69"/>
      <c r="B178" s="50" t="s">
        <v>133</v>
      </c>
      <c r="C178" s="33">
        <v>90</v>
      </c>
      <c r="D178" s="11">
        <v>16.03</v>
      </c>
      <c r="E178" s="11">
        <v>12.65</v>
      </c>
      <c r="F178" s="11">
        <v>2.1</v>
      </c>
      <c r="G178" s="11">
        <v>186.5</v>
      </c>
      <c r="H178" s="19">
        <v>405</v>
      </c>
    </row>
    <row r="179" spans="1:8">
      <c r="A179" s="69"/>
      <c r="B179" s="50" t="s">
        <v>102</v>
      </c>
      <c r="C179" s="33">
        <v>150</v>
      </c>
      <c r="D179" s="11">
        <v>4.47</v>
      </c>
      <c r="E179" s="11">
        <v>9.73</v>
      </c>
      <c r="F179" s="11">
        <v>42.23</v>
      </c>
      <c r="G179" s="10">
        <v>198.21</v>
      </c>
      <c r="H179" s="19" t="s">
        <v>101</v>
      </c>
    </row>
    <row r="180" spans="1:8">
      <c r="A180" s="69"/>
      <c r="B180" s="50" t="s">
        <v>54</v>
      </c>
      <c r="C180" s="33">
        <v>200</v>
      </c>
      <c r="D180" s="11">
        <v>0.32</v>
      </c>
      <c r="E180" s="11">
        <v>0.14000000000000001</v>
      </c>
      <c r="F180" s="11">
        <v>11.46</v>
      </c>
      <c r="G180" s="10">
        <v>48.32</v>
      </c>
      <c r="H180" s="34">
        <v>519</v>
      </c>
    </row>
    <row r="181" spans="1:8">
      <c r="A181" s="69"/>
      <c r="B181" s="50" t="s">
        <v>21</v>
      </c>
      <c r="C181" s="33">
        <v>30</v>
      </c>
      <c r="D181" s="11">
        <v>2.37</v>
      </c>
      <c r="E181" s="11">
        <v>0.3</v>
      </c>
      <c r="F181" s="11">
        <v>14.76</v>
      </c>
      <c r="G181" s="10">
        <v>70.5</v>
      </c>
      <c r="H181" s="34">
        <v>108</v>
      </c>
    </row>
    <row r="182" spans="1:8">
      <c r="A182" s="69"/>
      <c r="B182" s="50" t="s">
        <v>20</v>
      </c>
      <c r="C182" s="33">
        <v>30</v>
      </c>
      <c r="D182" s="11">
        <v>1.98</v>
      </c>
      <c r="E182" s="11">
        <v>0.36</v>
      </c>
      <c r="F182" s="11">
        <v>10.02</v>
      </c>
      <c r="G182" s="10">
        <v>52.2</v>
      </c>
      <c r="H182" s="34">
        <v>109</v>
      </c>
    </row>
    <row r="183" spans="1:8" s="4" customFormat="1">
      <c r="A183" s="69" t="s">
        <v>22</v>
      </c>
      <c r="B183" s="70"/>
      <c r="C183" s="24">
        <f>SUM(C177:C182)</f>
        <v>700</v>
      </c>
      <c r="D183" s="24">
        <f>SUM(D177:D182)</f>
        <v>27.630000000000003</v>
      </c>
      <c r="E183" s="24">
        <f>SUM(E177:E182)</f>
        <v>27.540000000000003</v>
      </c>
      <c r="F183" s="24">
        <f>SUM(F177:F182)</f>
        <v>94.509999999999991</v>
      </c>
      <c r="G183" s="24">
        <f>SUM(G177:G182)</f>
        <v>661.19</v>
      </c>
      <c r="H183" s="35"/>
    </row>
    <row r="184" spans="1:8">
      <c r="A184" s="69" t="s">
        <v>23</v>
      </c>
      <c r="B184" s="50" t="s">
        <v>67</v>
      </c>
      <c r="C184" s="33">
        <v>200</v>
      </c>
      <c r="D184" s="11">
        <v>0.2</v>
      </c>
      <c r="E184" s="11">
        <v>0.2</v>
      </c>
      <c r="F184" s="11">
        <v>22.8</v>
      </c>
      <c r="G184" s="10">
        <v>100</v>
      </c>
      <c r="H184" s="19" t="s">
        <v>66</v>
      </c>
    </row>
    <row r="185" spans="1:8">
      <c r="A185" s="69"/>
      <c r="B185" s="50" t="s">
        <v>104</v>
      </c>
      <c r="C185" s="33">
        <v>100</v>
      </c>
      <c r="D185" s="11">
        <v>6.68</v>
      </c>
      <c r="E185" s="11">
        <v>7.29</v>
      </c>
      <c r="F185" s="11">
        <v>21.8</v>
      </c>
      <c r="G185" s="10">
        <v>190.46</v>
      </c>
      <c r="H185" s="19" t="s">
        <v>103</v>
      </c>
    </row>
    <row r="186" spans="1:8" s="4" customFormat="1">
      <c r="A186" s="69" t="s">
        <v>27</v>
      </c>
      <c r="B186" s="70"/>
      <c r="C186" s="24">
        <f>SUM(C184:C185)</f>
        <v>300</v>
      </c>
      <c r="D186" s="24">
        <f>SUM(D184:D185)</f>
        <v>6.88</v>
      </c>
      <c r="E186" s="24">
        <f>SUM(E184:E185)</f>
        <v>7.49</v>
      </c>
      <c r="F186" s="24">
        <f>SUM(F184:F185)</f>
        <v>44.6</v>
      </c>
      <c r="G186" s="24">
        <f>SUM(G184:G185)</f>
        <v>290.46000000000004</v>
      </c>
      <c r="H186" s="35"/>
    </row>
    <row r="187" spans="1:8" s="4" customFormat="1">
      <c r="A187" s="71" t="s">
        <v>28</v>
      </c>
      <c r="B187" s="72"/>
      <c r="C187" s="36">
        <f>C176+C183+C186</f>
        <v>1500</v>
      </c>
      <c r="D187" s="36">
        <f>D176+D183+D186</f>
        <v>53.81</v>
      </c>
      <c r="E187" s="36">
        <f>E176+E183+E186</f>
        <v>53.77</v>
      </c>
      <c r="F187" s="36">
        <f>F176+F183+F186</f>
        <v>210.48999999999998</v>
      </c>
      <c r="G187" s="36">
        <f>G176+G183+G186</f>
        <v>1525.43</v>
      </c>
      <c r="H187" s="37"/>
    </row>
    <row r="188" spans="1:8" s="4" customFormat="1">
      <c r="A188" s="69" t="s">
        <v>105</v>
      </c>
      <c r="B188" s="70"/>
      <c r="C188" s="24">
        <f>C187+C171+C155+C137+C119+C100+C83+C65+C49+C33</f>
        <v>15290</v>
      </c>
      <c r="D188" s="24">
        <f>D187+D171+D155+D137+D119+D100+D83+D65+D49+D33</f>
        <v>531.59</v>
      </c>
      <c r="E188" s="24">
        <f>E187+E171+E155+E137+E119+E100+E83+E65+E49+E33</f>
        <v>510.89000000000004</v>
      </c>
      <c r="F188" s="24">
        <f>F187+F171+F155+F137+F119+F100+F83+F65+F49+F33</f>
        <v>2302.9199999999996</v>
      </c>
      <c r="G188" s="24">
        <f>G187+G171+G155+G137+G119+G100+G83+G65+G49+G33</f>
        <v>15884.419999999998</v>
      </c>
      <c r="H188" s="35"/>
    </row>
    <row r="189" spans="1:8" s="4" customFormat="1" ht="13.5" thickBot="1">
      <c r="A189" s="73" t="s">
        <v>106</v>
      </c>
      <c r="B189" s="74"/>
      <c r="C189" s="38">
        <f>C188/10</f>
        <v>1529</v>
      </c>
      <c r="D189" s="38">
        <f>D188/10</f>
        <v>53.159000000000006</v>
      </c>
      <c r="E189" s="38">
        <f>E188/10</f>
        <v>51.089000000000006</v>
      </c>
      <c r="F189" s="38">
        <f>F188/10</f>
        <v>230.29199999999997</v>
      </c>
      <c r="G189" s="38">
        <f>G188/10</f>
        <v>1588.4419999999998</v>
      </c>
      <c r="H189" s="39"/>
    </row>
    <row r="190" spans="1:8" s="9" customFormat="1" ht="30" customHeight="1" thickBot="1">
      <c r="A190" s="75"/>
      <c r="B190" s="75"/>
      <c r="C190" s="40"/>
      <c r="D190" s="41"/>
      <c r="E190" s="41"/>
      <c r="F190" s="41"/>
      <c r="G190" s="40"/>
      <c r="H190" s="40"/>
    </row>
    <row r="191" spans="1:8" ht="38.25">
      <c r="B191" s="14" t="s">
        <v>117</v>
      </c>
      <c r="C191" s="15" t="s">
        <v>110</v>
      </c>
      <c r="D191" s="16" t="s">
        <v>7</v>
      </c>
      <c r="E191" s="16" t="s">
        <v>8</v>
      </c>
      <c r="F191" s="16" t="s">
        <v>9</v>
      </c>
      <c r="G191" s="17" t="s">
        <v>6</v>
      </c>
    </row>
    <row r="192" spans="1:8">
      <c r="B192" s="18" t="s">
        <v>111</v>
      </c>
      <c r="C192" s="10">
        <v>500</v>
      </c>
      <c r="D192" s="11" t="s">
        <v>119</v>
      </c>
      <c r="E192" s="11" t="s">
        <v>121</v>
      </c>
      <c r="F192" s="11" t="s">
        <v>122</v>
      </c>
      <c r="G192" s="19" t="s">
        <v>112</v>
      </c>
    </row>
    <row r="193" spans="1:8">
      <c r="B193" s="18" t="s">
        <v>113</v>
      </c>
      <c r="C193" s="10">
        <v>700</v>
      </c>
      <c r="D193" s="11" t="s">
        <v>120</v>
      </c>
      <c r="E193" s="11" t="s">
        <v>123</v>
      </c>
      <c r="F193" s="11" t="s">
        <v>124</v>
      </c>
      <c r="G193" s="19" t="s">
        <v>114</v>
      </c>
    </row>
    <row r="194" spans="1:8" ht="13.5" thickBot="1">
      <c r="B194" s="20" t="s">
        <v>115</v>
      </c>
      <c r="C194" s="21">
        <v>300</v>
      </c>
      <c r="D194" s="22" t="s">
        <v>125</v>
      </c>
      <c r="E194" s="22" t="s">
        <v>126</v>
      </c>
      <c r="F194" s="22" t="s">
        <v>127</v>
      </c>
      <c r="G194" s="23" t="s">
        <v>116</v>
      </c>
    </row>
    <row r="195" spans="1:8" s="8" customFormat="1" ht="12.75" customHeight="1" thickBot="1">
      <c r="A195" s="12"/>
      <c r="B195" s="54"/>
      <c r="C195" s="42"/>
      <c r="D195" s="43"/>
      <c r="E195" s="43"/>
      <c r="F195" s="43"/>
      <c r="G195" s="44"/>
      <c r="H195" s="25"/>
    </row>
    <row r="196" spans="1:8" s="8" customFormat="1" ht="25.5">
      <c r="A196" s="13"/>
      <c r="B196" s="55" t="s">
        <v>118</v>
      </c>
      <c r="C196" s="15" t="s">
        <v>110</v>
      </c>
      <c r="D196" s="61" t="s">
        <v>7</v>
      </c>
      <c r="E196" s="61" t="s">
        <v>8</v>
      </c>
      <c r="F196" s="61" t="s">
        <v>9</v>
      </c>
      <c r="G196" s="17" t="s">
        <v>6</v>
      </c>
      <c r="H196" s="25"/>
    </row>
    <row r="197" spans="1:8" s="8" customFormat="1">
      <c r="A197" s="7"/>
      <c r="B197" s="56" t="s">
        <v>128</v>
      </c>
      <c r="C197" s="45">
        <f>(C176+C160+C144+C127+C108+C90+C72+C54+C38+C22)/10</f>
        <v>529</v>
      </c>
      <c r="D197" s="45">
        <f>(D176+D160+D144+D127+D108+D90+D72+D54+D38+D22)/10</f>
        <v>19.294</v>
      </c>
      <c r="E197" s="45">
        <f>(E176+E160+E144+E127+E108+E90+E72+E54+E38+E22)/10</f>
        <v>18.853999999999999</v>
      </c>
      <c r="F197" s="45">
        <f>(F176+F160+F144+F127+F108+F90+F72+F54+F38+F22)/10</f>
        <v>78.248000000000005</v>
      </c>
      <c r="G197" s="46">
        <f>(G176+G160+G144+G127+G108+G90+G72+G54+G38+G22)/10</f>
        <v>570.35200000000009</v>
      </c>
      <c r="H197" s="25"/>
    </row>
    <row r="198" spans="1:8" s="8" customFormat="1">
      <c r="A198" s="7"/>
      <c r="B198" s="56" t="s">
        <v>129</v>
      </c>
      <c r="C198" s="45">
        <f>(C183+C167+C151+C133+C115+C96+C79+C61+C45+C29)/10</f>
        <v>700</v>
      </c>
      <c r="D198" s="45">
        <f>(D183+D167+D151+D133+D115+D96+D79+D61+D45+D29)/10</f>
        <v>26.209000000000003</v>
      </c>
      <c r="E198" s="45">
        <f>(E183+E167+E151+E133+E115+E96+E79+E61+E45+E29)/10</f>
        <v>24.311999999999998</v>
      </c>
      <c r="F198" s="45">
        <f>(F183+F167+F151+F133+F115+F96+F79+F61+F45+F29)/10</f>
        <v>101.821</v>
      </c>
      <c r="G198" s="46">
        <f>(G183+G167+G151+G133+G115+G96+G79+G61+G45+G29)/10</f>
        <v>699.44</v>
      </c>
      <c r="H198" s="25"/>
    </row>
    <row r="199" spans="1:8" s="8" customFormat="1" ht="13.5" thickBot="1">
      <c r="A199" s="7"/>
      <c r="B199" s="57" t="s">
        <v>130</v>
      </c>
      <c r="C199" s="47">
        <f>(C186+C170+C154+C136+C118+C99+C82+C64+C48+C32)/10</f>
        <v>300</v>
      </c>
      <c r="D199" s="47">
        <f>(D186+D170+D154+D136+D118+D99+D82+D64+D48+D32)/10</f>
        <v>7.6560000000000006</v>
      </c>
      <c r="E199" s="47">
        <f>(E186+E170+E154+E136+E118+E99+E82+E64+E48+E32)/10</f>
        <v>7.923</v>
      </c>
      <c r="F199" s="47">
        <f>(F186+F170+F154+F136+F118+F99+F82+F64+F48+F32)/10</f>
        <v>50.222999999999999</v>
      </c>
      <c r="G199" s="48">
        <f>(G186+G170+G154+G136+G118+G99+G82+G64+G48+G32)/10</f>
        <v>318.65000000000003</v>
      </c>
      <c r="H199" s="25"/>
    </row>
    <row r="200" spans="1:8" s="8" customFormat="1">
      <c r="A200" s="7"/>
      <c r="B200" s="58"/>
      <c r="C200" s="49">
        <f>SUM(C197:C199)</f>
        <v>1529</v>
      </c>
      <c r="D200" s="49">
        <f>SUM(D197:D199)</f>
        <v>53.158999999999999</v>
      </c>
      <c r="E200" s="49">
        <f>SUM(E197:E199)</f>
        <v>51.088999999999999</v>
      </c>
      <c r="F200" s="49">
        <f>SUM(F197:F199)</f>
        <v>230.29200000000003</v>
      </c>
      <c r="G200" s="49">
        <f>SUM(G197:G199)</f>
        <v>1588.4420000000002</v>
      </c>
      <c r="H200" s="25"/>
    </row>
  </sheetData>
  <mergeCells count="93">
    <mergeCell ref="F2:H2"/>
    <mergeCell ref="F3:H3"/>
    <mergeCell ref="A8:H8"/>
    <mergeCell ref="A30:A31"/>
    <mergeCell ref="A9:H9"/>
    <mergeCell ref="A13:A14"/>
    <mergeCell ref="B13:B14"/>
    <mergeCell ref="C13:C14"/>
    <mergeCell ref="D13:F13"/>
    <mergeCell ref="G13:G14"/>
    <mergeCell ref="H13:H14"/>
    <mergeCell ref="A15:H15"/>
    <mergeCell ref="A16:A21"/>
    <mergeCell ref="A22:B22"/>
    <mergeCell ref="A23:A28"/>
    <mergeCell ref="A29:B29"/>
    <mergeCell ref="A51:A53"/>
    <mergeCell ref="A32:B32"/>
    <mergeCell ref="A33:B33"/>
    <mergeCell ref="A34:H34"/>
    <mergeCell ref="A35:A37"/>
    <mergeCell ref="A38:B38"/>
    <mergeCell ref="A39:A44"/>
    <mergeCell ref="A45:B45"/>
    <mergeCell ref="A46:A47"/>
    <mergeCell ref="A48:B48"/>
    <mergeCell ref="A49:B49"/>
    <mergeCell ref="A50:H50"/>
    <mergeCell ref="A80:A81"/>
    <mergeCell ref="A54:B54"/>
    <mergeCell ref="A55:A60"/>
    <mergeCell ref="A61:B61"/>
    <mergeCell ref="A62:A63"/>
    <mergeCell ref="A64:B64"/>
    <mergeCell ref="A65:B65"/>
    <mergeCell ref="A66:H66"/>
    <mergeCell ref="A67:A71"/>
    <mergeCell ref="A72:B72"/>
    <mergeCell ref="A73:A78"/>
    <mergeCell ref="A79:B79"/>
    <mergeCell ref="A102:A107"/>
    <mergeCell ref="A82:B82"/>
    <mergeCell ref="A83:B83"/>
    <mergeCell ref="A84:H84"/>
    <mergeCell ref="A85:A89"/>
    <mergeCell ref="A90:B90"/>
    <mergeCell ref="A91:A95"/>
    <mergeCell ref="A96:B96"/>
    <mergeCell ref="A97:A98"/>
    <mergeCell ref="A99:B99"/>
    <mergeCell ref="A100:B100"/>
    <mergeCell ref="A101:H101"/>
    <mergeCell ref="A134:A135"/>
    <mergeCell ref="A108:B108"/>
    <mergeCell ref="A109:A114"/>
    <mergeCell ref="A115:B115"/>
    <mergeCell ref="A116:A117"/>
    <mergeCell ref="A118:B118"/>
    <mergeCell ref="A119:B119"/>
    <mergeCell ref="A120:H120"/>
    <mergeCell ref="A121:A126"/>
    <mergeCell ref="A127:B127"/>
    <mergeCell ref="A128:A132"/>
    <mergeCell ref="A133:B133"/>
    <mergeCell ref="A157:A159"/>
    <mergeCell ref="A136:B136"/>
    <mergeCell ref="A137:B137"/>
    <mergeCell ref="A138:H138"/>
    <mergeCell ref="A139:A143"/>
    <mergeCell ref="A144:B144"/>
    <mergeCell ref="A145:A150"/>
    <mergeCell ref="A151:B151"/>
    <mergeCell ref="A152:A153"/>
    <mergeCell ref="A154:B154"/>
    <mergeCell ref="A155:B155"/>
    <mergeCell ref="A156:H156"/>
    <mergeCell ref="A184:A185"/>
    <mergeCell ref="A160:B160"/>
    <mergeCell ref="A161:A166"/>
    <mergeCell ref="A167:B167"/>
    <mergeCell ref="A168:A169"/>
    <mergeCell ref="A170:B170"/>
    <mergeCell ref="A171:B171"/>
    <mergeCell ref="A172:H172"/>
    <mergeCell ref="A173:A175"/>
    <mergeCell ref="A176:B176"/>
    <mergeCell ref="A177:A182"/>
    <mergeCell ref="A183:B183"/>
    <mergeCell ref="A186:B186"/>
    <mergeCell ref="A187:B187"/>
    <mergeCell ref="A188:B188"/>
    <mergeCell ref="A189:B189"/>
    <mergeCell ref="A190:B190"/>
  </mergeCells>
  <pageMargins left="0.43307086614173229" right="0.19685039370078741" top="0.4" bottom="0.42" header="0.46" footer="0.46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для школ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2022-11-30T06:39:47Z</cp:lastPrinted>
  <dcterms:created xsi:type="dcterms:W3CDTF">2010-09-29T09:10:17Z</dcterms:created>
  <dcterms:modified xsi:type="dcterms:W3CDTF">2022-11-30T09:46:55Z</dcterms:modified>
</cp:coreProperties>
</file>